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collab.admin.ch/sites/812-ARE/sachplan_fff/Erarbeitung Sachplan FFF/FFF-Statistik 2023/Datenpublikation/"/>
    </mc:Choice>
  </mc:AlternateContent>
  <xr:revisionPtr revIDLastSave="0" documentId="13_ncr:1_{C07734A6-02BC-4220-959A-C2CF8708EDF9}" xr6:coauthVersionLast="47" xr6:coauthVersionMax="47" xr10:uidLastSave="{00000000-0000-0000-0000-000000000000}"/>
  <bookViews>
    <workbookView xWindow="-120" yWindow="-120" windowWidth="29040" windowHeight="15720" tabRatio="766" xr2:uid="{00000000-000D-0000-FFFF-FFFF00000000}"/>
  </bookViews>
  <sheets>
    <sheet name="Inhalt" sheetId="7" r:id="rId1"/>
    <sheet name="FFF_KT_META" sheetId="29" r:id="rId2"/>
    <sheet name="FFF_CH" sheetId="30" r:id="rId3"/>
    <sheet name="FFF_KT" sheetId="31" r:id="rId4"/>
    <sheet name="FFF_DEDUC" sheetId="32" r:id="rId5"/>
    <sheet name="FFF_COMPT" sheetId="33" r:id="rId6"/>
    <sheet name="FFF_KORREX" sheetId="34" r:id="rId7"/>
    <sheet name="FFF_KONTEXT" sheetId="41" r:id="rId8"/>
    <sheet name="FFF_URBAN" sheetId="36" r:id="rId9"/>
    <sheet name="FFF_BIO" sheetId="37" r:id="rId10"/>
    <sheet name="FFF_ZONES" sheetId="38" r:id="rId11"/>
    <sheet name="FFF_ALTI" sheetId="39" r:id="rId12"/>
    <sheet name="FFF_KLIMA" sheetId="40" r:id="rId13"/>
  </sheets>
  <definedNames>
    <definedName name="_ftn1" localSheetId="1">FFF_KT_META!$A$5</definedName>
    <definedName name="_ftn2" localSheetId="9">FFF_BIO!$A$5</definedName>
    <definedName name="_ftnref1" localSheetId="1">FFF_KT_META!$D$1</definedName>
    <definedName name="_ftnref2" localSheetId="9">FFF_BIO!$C$1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9" l="1"/>
  <c r="G1048567" i="37" l="1"/>
</calcChain>
</file>

<file path=xl/sharedStrings.xml><?xml version="1.0" encoding="utf-8"?>
<sst xmlns="http://schemas.openxmlformats.org/spreadsheetml/2006/main" count="228" uniqueCount="165">
  <si>
    <t>FFF_CH</t>
  </si>
  <si>
    <t>FFF_KT</t>
  </si>
  <si>
    <t>FFF_KT_META</t>
  </si>
  <si>
    <t>FFF_URBAN</t>
  </si>
  <si>
    <t>FFF_BIO</t>
  </si>
  <si>
    <t>FFF_DEDUC</t>
  </si>
  <si>
    <t>FFF_COMPT</t>
  </si>
  <si>
    <t>FFF_KORREX</t>
  </si>
  <si>
    <t>FFF_KONTEXT</t>
  </si>
  <si>
    <t>FFF_ZONES</t>
  </si>
  <si>
    <t>FFF_ALTI</t>
  </si>
  <si>
    <t>FFF_KLIMA</t>
  </si>
  <si>
    <t xml:space="preserve">Yves Maurer Weisbrod </t>
  </si>
  <si>
    <t>yves.maurer@are.admin.ch</t>
  </si>
  <si>
    <t xml:space="preserve">Contenue (FR) </t>
  </si>
  <si>
    <t>ha</t>
  </si>
  <si>
    <t>%</t>
  </si>
  <si>
    <t xml:space="preserve">Tab. 2 &amp; 3 </t>
  </si>
  <si>
    <t>Total</t>
  </si>
  <si>
    <t>BE</t>
  </si>
  <si>
    <t>VD</t>
  </si>
  <si>
    <t>ZH</t>
  </si>
  <si>
    <t>AG</t>
  </si>
  <si>
    <t>FR</t>
  </si>
  <si>
    <t>TG</t>
  </si>
  <si>
    <t>LU</t>
  </si>
  <si>
    <t>SO</t>
  </si>
  <si>
    <t>JU</t>
  </si>
  <si>
    <t>SG</t>
  </si>
  <si>
    <t>BL</t>
  </si>
  <si>
    <t>SH</t>
  </si>
  <si>
    <t>GE</t>
  </si>
  <si>
    <t>VS</t>
  </si>
  <si>
    <t>NE</t>
  </si>
  <si>
    <t>GR</t>
  </si>
  <si>
    <t>TI</t>
  </si>
  <si>
    <t>ZG</t>
  </si>
  <si>
    <t>SZ</t>
  </si>
  <si>
    <t>AR</t>
  </si>
  <si>
    <t>OW</t>
  </si>
  <si>
    <t>NW</t>
  </si>
  <si>
    <t>AI</t>
  </si>
  <si>
    <t>UR</t>
  </si>
  <si>
    <t>BS</t>
  </si>
  <si>
    <t>GL</t>
  </si>
  <si>
    <t>CH</t>
  </si>
  <si>
    <t>Jura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</si>
  <si>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</si>
  <si>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</si>
  <si>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</si>
  <si>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</si>
  <si>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</si>
  <si>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</si>
  <si>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</si>
  <si>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</si>
  <si>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</si>
  <si>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</si>
  <si>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</si>
  <si>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</si>
  <si>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C1-4</t>
  </si>
  <si>
    <t>C5-6</t>
  </si>
  <si>
    <t>D1-4</t>
  </si>
  <si>
    <t>0 - 300m</t>
  </si>
  <si>
    <t>400 - 500m</t>
  </si>
  <si>
    <t>500 - 600m</t>
  </si>
  <si>
    <t>600 - 700m</t>
  </si>
  <si>
    <t>700 - 800m</t>
  </si>
  <si>
    <t>800 -  900m</t>
  </si>
  <si>
    <t>900 - 1000m</t>
  </si>
  <si>
    <t>&gt; 1000m</t>
  </si>
  <si>
    <t xml:space="preserve">Total </t>
  </si>
  <si>
    <t>445’680</t>
  </si>
  <si>
    <t>1'045’529</t>
  </si>
  <si>
    <t>1’452’446</t>
  </si>
  <si>
    <t>4’128’500</t>
  </si>
  <si>
    <t>Tab. 4 &amp; Abb. 5,7,8</t>
  </si>
  <si>
    <t>Tab. 5</t>
  </si>
  <si>
    <t xml:space="preserve">Tab. 7 </t>
  </si>
  <si>
    <t>Tab. 6</t>
  </si>
  <si>
    <t>Canton</t>
  </si>
  <si>
    <t>Contingent (ha)</t>
  </si>
  <si>
    <t>Attribut Imputabilité</t>
  </si>
  <si>
    <t xml:space="preserve">Contingent (ha) </t>
  </si>
  <si>
    <t>Part du contingent dans la surface minimale nationale (%)</t>
  </si>
  <si>
    <t>Coefficient de déduction (%)</t>
  </si>
  <si>
    <t xml:space="preserve">Inventaire des SDA (ha) </t>
  </si>
  <si>
    <t>Solde positif (ha)</t>
  </si>
  <si>
    <t>Surface brute (ha)</t>
  </si>
  <si>
    <t xml:space="preserve">Pourcentage à l’ensemble de l'inventaire  </t>
  </si>
  <si>
    <t xml:space="preserve">superficie par habitant (m2) </t>
  </si>
  <si>
    <t>Pourcentage à la surface du pays</t>
  </si>
  <si>
    <t xml:space="preserve"> Solde positif (ha) </t>
  </si>
  <si>
    <t xml:space="preserve">Coefficient de déduction </t>
  </si>
  <si>
    <r>
      <t>Imputabilité</t>
    </r>
    <r>
      <rPr>
        <b/>
        <sz val="9"/>
        <color rgb="FF000000"/>
        <rFont val="Arial"/>
        <family val="2"/>
      </rPr>
      <t xml:space="preserve"> (%)</t>
    </r>
  </si>
  <si>
    <t xml:space="preserve">Surface brute de SDA (en ha) </t>
  </si>
  <si>
    <t>Surface nette de SDA (en ha)</t>
  </si>
  <si>
    <t xml:space="preserve"> SDA brute (ha)</t>
  </si>
  <si>
    <t>SDA nette (ha)</t>
  </si>
  <si>
    <t>Delta brut/net (ha)</t>
  </si>
  <si>
    <t>Imputabilité/coefficient de déduction</t>
  </si>
  <si>
    <t>SDA imputables</t>
  </si>
  <si>
    <t>Superficie de la Suisse</t>
  </si>
  <si>
    <t xml:space="preserve">Surfaces agricoles utiles (sans pâturages et alpages) </t>
  </si>
  <si>
    <t xml:space="preserve">Surfaces  </t>
  </si>
  <si>
    <t>Sufaces agricoles (statistique de la superficie)</t>
  </si>
  <si>
    <t>Urbain</t>
  </si>
  <si>
    <t>Rural</t>
  </si>
  <si>
    <t>Périurbain</t>
  </si>
  <si>
    <t xml:space="preserve">Typologie de commune </t>
  </si>
  <si>
    <t>Surface brute (en ha)</t>
  </si>
  <si>
    <t>Part des SDA dans la superficie de la région</t>
  </si>
  <si>
    <t>Part des SDA (%)</t>
  </si>
  <si>
    <t>Région</t>
  </si>
  <si>
    <t>Population</t>
  </si>
  <si>
    <t>Employés</t>
  </si>
  <si>
    <t>Plateau</t>
  </si>
  <si>
    <t>Versant Nord des Alpes</t>
  </si>
  <si>
    <t>Alpes centrales occidentales</t>
  </si>
  <si>
    <t>Versant Sud des Alpes</t>
  </si>
  <si>
    <t>Alpes centrales orientales</t>
  </si>
  <si>
    <t>Part des SDA au Total des surfaces brute</t>
  </si>
  <si>
    <t xml:space="preserve">Zones agricoles </t>
  </si>
  <si>
    <t>Zone de montagne IV</t>
  </si>
  <si>
    <t>Zone de plaine</t>
  </si>
  <si>
    <t>Zone de montagne III</t>
  </si>
  <si>
    <t>Zone de montagne II</t>
  </si>
  <si>
    <t>Zone de montagne I</t>
  </si>
  <si>
    <t>Part des SDA au total des surfaces brutes</t>
  </si>
  <si>
    <t>Classe d'altitude</t>
  </si>
  <si>
    <t>Aptitudes climatiques</t>
  </si>
  <si>
    <t>Solde positif en % du contingent</t>
  </si>
  <si>
    <t>Oui</t>
  </si>
  <si>
    <t>Non</t>
  </si>
  <si>
    <t>Indicateurs par Canton</t>
  </si>
  <si>
    <t>Statistique sur l'ensemble de la Suisse</t>
  </si>
  <si>
    <t>Répartition des contingents par Canton</t>
  </si>
  <si>
    <t>Statistique par coefficient cantonal de déduction</t>
  </si>
  <si>
    <t>Statistique par imputabilité</t>
  </si>
  <si>
    <t>Vue d'ensemble des corrections</t>
  </si>
  <si>
    <t xml:space="preserve">SDA et autres surfaces affectées à l’agriculture </t>
  </si>
  <si>
    <t>SDA selon le type de commune</t>
  </si>
  <si>
    <t xml:space="preserve">SDA selon les régions biogéographiques </t>
  </si>
  <si>
    <t xml:space="preserve">SDA en fonction des zones agricoles </t>
  </si>
  <si>
    <t>SDA selon l’altitude</t>
  </si>
  <si>
    <t>SDA selon aptitudes climatiques</t>
  </si>
  <si>
    <t>Résultats intermédiaires</t>
  </si>
  <si>
    <t>Déductions forfaitaires</t>
  </si>
  <si>
    <t>© ARE 2023</t>
  </si>
  <si>
    <t>Corrections forfaitaires (en ha)</t>
  </si>
  <si>
    <t>Table /  Figure dans le rapport</t>
  </si>
  <si>
    <t>Feuille de table</t>
  </si>
  <si>
    <t>Statistique des surfaces d'assolement 2023</t>
  </si>
  <si>
    <t xml:space="preserve">Office fédéral du développement territorial ARE </t>
  </si>
  <si>
    <t xml:space="preserve">Statistique des surfaces d'assolement 2023 </t>
  </si>
  <si>
    <t>Données : Services cantonaux ; https://geodienste.ch</t>
  </si>
  <si>
    <t xml:space="preserve">Statistique et analyses : Office fédéral du développement territorial ARE </t>
  </si>
  <si>
    <t>Informations :</t>
  </si>
  <si>
    <t>Fig. 3 &amp; 4</t>
  </si>
  <si>
    <t>Fig. 10 &amp; 11</t>
  </si>
  <si>
    <t>Fig. 12</t>
  </si>
  <si>
    <t>Fig. 13 &amp; Tab. 8</t>
  </si>
  <si>
    <t>Fig. 14</t>
  </si>
  <si>
    <t>Fig. 15</t>
  </si>
  <si>
    <t>Fig. 16</t>
  </si>
  <si>
    <t>Zone de collines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</si>
</sst>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2" x14ac:knownFonts="1">
    <font>
      <sz val="11"/>
      <name val="Calibri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2"/>
  </cellStyleXfs>
  <cellXfs count="99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1" applyAlignment="1" applyProtection="1">
      <alignment vertical="top"/>
    </xf>
    <xf numFmtId="0" fontId="1" fillId="0" borderId="0" xfId="0" applyFont="1" applyAlignment="1">
      <alignment vertical="top"/>
    </xf>
    <xf numFmtId="0" fontId="6" fillId="0" borderId="0" xfId="0" applyFont="1"/>
    <xf numFmtId="3" fontId="0" fillId="0" borderId="1" xfId="0" applyNumberFormat="1" applyFont="1" applyBorder="1" applyAlignment="1" applyProtection="1"/>
    <xf numFmtId="0" fontId="0" fillId="0" borderId="4" xfId="0" applyBorder="1"/>
    <xf numFmtId="49" fontId="4" fillId="2" borderId="5" xfId="0" applyNumberFormat="1" applyFont="1" applyFill="1" applyBorder="1" applyAlignment="1">
      <alignment horizontal="center" vertical="center" wrapText="1"/>
    </xf>
    <xf numFmtId="164" fontId="0" fillId="0" borderId="4" xfId="4" applyNumberFormat="1" applyFont="1" applyBorder="1"/>
    <xf numFmtId="164" fontId="0" fillId="0" borderId="3" xfId="4" applyNumberFormat="1" applyFont="1" applyBorder="1"/>
    <xf numFmtId="0" fontId="5" fillId="3" borderId="3" xfId="0" applyFont="1" applyFill="1" applyBorder="1"/>
    <xf numFmtId="164" fontId="5" fillId="3" borderId="3" xfId="4" applyNumberFormat="1" applyFont="1" applyFill="1" applyBorder="1"/>
    <xf numFmtId="3" fontId="5" fillId="3" borderId="3" xfId="0" applyNumberFormat="1" applyFont="1" applyFill="1" applyBorder="1" applyAlignment="1" applyProtection="1"/>
    <xf numFmtId="165" fontId="5" fillId="3" borderId="3" xfId="0" applyNumberFormat="1" applyFont="1" applyFill="1" applyBorder="1" applyAlignment="1" applyProtection="1"/>
    <xf numFmtId="3" fontId="0" fillId="0" borderId="4" xfId="0" applyNumberFormat="1" applyFont="1" applyBorder="1" applyAlignment="1" applyProtection="1"/>
    <xf numFmtId="165" fontId="0" fillId="0" borderId="4" xfId="0" applyNumberFormat="1" applyFont="1" applyBorder="1" applyAlignment="1" applyProtection="1"/>
    <xf numFmtId="3" fontId="5" fillId="3" borderId="3" xfId="0" applyNumberFormat="1" applyFont="1" applyFill="1" applyBorder="1"/>
    <xf numFmtId="0" fontId="5" fillId="3" borderId="3" xfId="0" applyFont="1" applyFill="1" applyBorder="1" applyAlignment="1">
      <alignment horizontal="left" vertical="top"/>
    </xf>
    <xf numFmtId="3" fontId="5" fillId="3" borderId="3" xfId="0" applyNumberFormat="1" applyFont="1" applyFill="1" applyBorder="1" applyAlignment="1" applyProtection="1">
      <alignment horizontal="left" vertical="top"/>
    </xf>
    <xf numFmtId="3" fontId="0" fillId="0" borderId="3" xfId="0" applyNumberFormat="1" applyFont="1" applyBorder="1" applyAlignment="1" applyProtection="1"/>
    <xf numFmtId="0" fontId="5" fillId="3" borderId="3" xfId="0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 applyProtection="1"/>
    <xf numFmtId="3" fontId="0" fillId="0" borderId="5" xfId="0" applyNumberFormat="1" applyFont="1" applyBorder="1" applyAlignment="1" applyProtection="1"/>
    <xf numFmtId="3" fontId="0" fillId="0" borderId="8" xfId="0" applyNumberFormat="1" applyFont="1" applyBorder="1" applyAlignment="1" applyProtection="1"/>
    <xf numFmtId="3" fontId="5" fillId="3" borderId="10" xfId="0" applyNumberFormat="1" applyFont="1" applyFill="1" applyBorder="1"/>
    <xf numFmtId="9" fontId="0" fillId="0" borderId="4" xfId="3" applyFont="1" applyBorder="1"/>
    <xf numFmtId="165" fontId="0" fillId="0" borderId="4" xfId="3" applyNumberFormat="1" applyFont="1" applyBorder="1" applyAlignment="1">
      <alignment horizontal="left" indent="1"/>
    </xf>
    <xf numFmtId="9" fontId="0" fillId="0" borderId="4" xfId="0" applyNumberFormat="1" applyFont="1" applyBorder="1" applyAlignment="1" applyProtection="1"/>
    <xf numFmtId="0" fontId="6" fillId="3" borderId="3" xfId="0" applyFont="1" applyFill="1" applyBorder="1"/>
    <xf numFmtId="0" fontId="0" fillId="0" borderId="5" xfId="0" applyBorder="1"/>
    <xf numFmtId="9" fontId="0" fillId="0" borderId="5" xfId="0" applyNumberFormat="1" applyFont="1" applyBorder="1" applyAlignment="1" applyProtection="1"/>
    <xf numFmtId="9" fontId="5" fillId="0" borderId="3" xfId="0" applyNumberFormat="1" applyFont="1" applyBorder="1" applyAlignment="1">
      <alignment horizontal="left"/>
    </xf>
    <xf numFmtId="164" fontId="5" fillId="0" borderId="3" xfId="4" applyNumberFormat="1" applyFont="1" applyBorder="1"/>
    <xf numFmtId="0" fontId="6" fillId="0" borderId="2" xfId="5" applyFont="1"/>
    <xf numFmtId="0" fontId="5" fillId="3" borderId="3" xfId="5" applyFont="1" applyFill="1" applyBorder="1"/>
    <xf numFmtId="0" fontId="0" fillId="0" borderId="6" xfId="0" applyBorder="1"/>
    <xf numFmtId="3" fontId="0" fillId="0" borderId="6" xfId="0" applyNumberFormat="1" applyFont="1" applyBorder="1" applyAlignment="1" applyProtection="1"/>
    <xf numFmtId="9" fontId="0" fillId="0" borderId="6" xfId="0" applyNumberFormat="1" applyFont="1" applyBorder="1" applyAlignment="1" applyProtection="1"/>
    <xf numFmtId="9" fontId="0" fillId="0" borderId="6" xfId="3" applyFont="1" applyBorder="1"/>
    <xf numFmtId="9" fontId="0" fillId="0" borderId="5" xfId="3" applyFont="1" applyBorder="1"/>
    <xf numFmtId="9" fontId="0" fillId="0" borderId="4" xfId="3" applyFont="1" applyBorder="1" applyAlignment="1" applyProtection="1"/>
    <xf numFmtId="9" fontId="5" fillId="3" borderId="3" xfId="3" applyFont="1" applyFill="1" applyBorder="1" applyAlignment="1" applyProtection="1"/>
    <xf numFmtId="0" fontId="0" fillId="0" borderId="0" xfId="0" applyAlignment="1">
      <alignment wrapText="1"/>
    </xf>
    <xf numFmtId="0" fontId="0" fillId="0" borderId="4" xfId="0" quotePrefix="1" applyBorder="1" applyAlignment="1">
      <alignment horizontal="left" vertical="top" wrapText="1"/>
    </xf>
    <xf numFmtId="0" fontId="4" fillId="3" borderId="3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0" fontId="6" fillId="0" borderId="5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6" fillId="0" borderId="3" xfId="0" applyFont="1" applyBorder="1"/>
    <xf numFmtId="3" fontId="5" fillId="3" borderId="3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1" applyFill="1" applyAlignment="1" applyProtection="1">
      <alignment vertical="top"/>
    </xf>
    <xf numFmtId="0" fontId="1" fillId="0" borderId="0" xfId="0" applyFont="1" applyFill="1" applyAlignment="1">
      <alignment vertical="top"/>
    </xf>
    <xf numFmtId="165" fontId="5" fillId="3" borderId="3" xfId="0" applyNumberFormat="1" applyFont="1" applyFill="1" applyBorder="1" applyAlignment="1" applyProtection="1">
      <alignment horizontal="right" vertical="top" wrapText="1"/>
    </xf>
    <xf numFmtId="165" fontId="5" fillId="3" borderId="3" xfId="0" applyNumberFormat="1" applyFont="1" applyFill="1" applyBorder="1" applyAlignment="1" applyProtection="1">
      <alignment horizontal="right" vertical="top"/>
    </xf>
    <xf numFmtId="0" fontId="5" fillId="3" borderId="3" xfId="0" applyFont="1" applyFill="1" applyBorder="1" applyAlignment="1">
      <alignment horizontal="right" vertical="top" wrapText="1"/>
    </xf>
    <xf numFmtId="165" fontId="5" fillId="3" borderId="3" xfId="0" applyNumberFormat="1" applyFont="1" applyFill="1" applyBorder="1" applyAlignment="1" applyProtection="1">
      <alignment horizontal="right"/>
    </xf>
    <xf numFmtId="3" fontId="0" fillId="0" borderId="3" xfId="0" applyNumberFormat="1" applyFont="1" applyBorder="1" applyAlignment="1" applyProtection="1">
      <alignment horizontal="right"/>
    </xf>
    <xf numFmtId="165" fontId="0" fillId="0" borderId="3" xfId="3" applyNumberFormat="1" applyFont="1" applyBorder="1" applyAlignment="1">
      <alignment horizontal="right"/>
    </xf>
    <xf numFmtId="9" fontId="0" fillId="0" borderId="3" xfId="3" applyFont="1" applyBorder="1" applyAlignment="1" applyProtection="1">
      <alignment horizontal="right"/>
    </xf>
    <xf numFmtId="0" fontId="0" fillId="0" borderId="0" xfId="0" applyAlignment="1">
      <alignment horizontal="right"/>
    </xf>
    <xf numFmtId="3" fontId="5" fillId="3" borderId="3" xfId="0" applyNumberFormat="1" applyFont="1" applyFill="1" applyBorder="1" applyAlignment="1" applyProtection="1">
      <alignment horizontal="right" vertical="center"/>
    </xf>
    <xf numFmtId="165" fontId="5" fillId="3" borderId="3" xfId="0" applyNumberFormat="1" applyFont="1" applyFill="1" applyBorder="1" applyAlignment="1" applyProtection="1">
      <alignment horizontal="right" vertical="center"/>
    </xf>
    <xf numFmtId="3" fontId="0" fillId="0" borderId="4" xfId="0" applyNumberFormat="1" applyFont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right"/>
    </xf>
    <xf numFmtId="3" fontId="5" fillId="3" borderId="10" xfId="0" applyNumberFormat="1" applyFont="1" applyFill="1" applyBorder="1" applyAlignment="1" applyProtection="1">
      <alignment horizontal="right"/>
    </xf>
    <xf numFmtId="49" fontId="4" fillId="2" borderId="5" xfId="0" applyNumberFormat="1" applyFont="1" applyFill="1" applyBorder="1" applyAlignment="1">
      <alignment horizontal="right" vertical="center" wrapText="1"/>
    </xf>
    <xf numFmtId="0" fontId="9" fillId="3" borderId="3" xfId="5" applyFont="1" applyFill="1" applyBorder="1" applyAlignment="1">
      <alignment horizontal="right" vertical="center"/>
    </xf>
    <xf numFmtId="0" fontId="10" fillId="0" borderId="6" xfId="5" applyFont="1" applyBorder="1" applyAlignment="1">
      <alignment vertical="center"/>
    </xf>
    <xf numFmtId="0" fontId="10" fillId="0" borderId="6" xfId="5" applyFont="1" applyBorder="1" applyAlignment="1">
      <alignment horizontal="right" vertical="center"/>
    </xf>
    <xf numFmtId="0" fontId="10" fillId="0" borderId="7" xfId="5" applyFont="1" applyBorder="1" applyAlignment="1">
      <alignment horizontal="right" vertical="center"/>
    </xf>
    <xf numFmtId="0" fontId="10" fillId="0" borderId="4" xfId="5" applyFont="1" applyBorder="1" applyAlignment="1">
      <alignment vertical="center"/>
    </xf>
    <xf numFmtId="0" fontId="10" fillId="0" borderId="4" xfId="5" applyFont="1" applyBorder="1" applyAlignment="1">
      <alignment horizontal="right" vertical="center"/>
    </xf>
    <xf numFmtId="0" fontId="10" fillId="0" borderId="8" xfId="5" applyFont="1" applyBorder="1" applyAlignment="1">
      <alignment horizontal="right" vertical="center"/>
    </xf>
    <xf numFmtId="0" fontId="10" fillId="0" borderId="5" xfId="5" applyFont="1" applyBorder="1" applyAlignment="1">
      <alignment vertical="center"/>
    </xf>
    <xf numFmtId="0" fontId="10" fillId="0" borderId="5" xfId="5" applyFont="1" applyBorder="1" applyAlignment="1">
      <alignment horizontal="right" vertical="center"/>
    </xf>
    <xf numFmtId="0" fontId="10" fillId="0" borderId="9" xfId="5" applyFont="1" applyBorder="1" applyAlignment="1">
      <alignment horizontal="right" vertical="center"/>
    </xf>
    <xf numFmtId="0" fontId="11" fillId="0" borderId="0" xfId="0" applyFont="1"/>
    <xf numFmtId="0" fontId="5" fillId="3" borderId="3" xfId="0" applyFont="1" applyFill="1" applyBorder="1" applyAlignment="1">
      <alignment horizontal="right"/>
    </xf>
    <xf numFmtId="9" fontId="5" fillId="3" borderId="3" xfId="0" applyNumberFormat="1" applyFont="1" applyFill="1" applyBorder="1" applyAlignment="1" applyProtection="1">
      <alignment horizontal="right"/>
    </xf>
    <xf numFmtId="3" fontId="0" fillId="0" borderId="6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6" fillId="0" borderId="4" xfId="0" applyFont="1" applyBorder="1"/>
  </cellXfs>
  <cellStyles count="6">
    <cellStyle name="Komma" xfId="4" builtinId="3"/>
    <cellStyle name="Komma 2" xfId="2" xr:uid="{00000000-0005-0000-0000-000000000000}"/>
    <cellStyle name="Link" xfId="1" builtinId="8"/>
    <cellStyle name="Prozent" xfId="3" builtinId="5"/>
    <cellStyle name="Standard" xfId="0" builtinId="0"/>
    <cellStyle name="Standard 2" xfId="5" xr:uid="{91FDDA4C-1A31-4E70-9252-B25A6AB8F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1AD2-EA91-4905-8F79-B8E2AA167BA5}">
  <dimension ref="A1:D29"/>
  <sheetViews>
    <sheetView tabSelected="1" zoomScaleNormal="100" workbookViewId="0"/>
  </sheetViews>
  <sheetFormatPr baseColWidth="10" defaultRowHeight="15" x14ac:dyDescent="0.25"/>
  <cols>
    <col min="1" max="1" width="20" style="64" customWidth="1"/>
    <col min="2" max="2" width="46.85546875" customWidth="1"/>
    <col min="3" max="3" width="37" bestFit="1" customWidth="1"/>
    <col min="4" max="4" width="27.7109375" bestFit="1" customWidth="1"/>
  </cols>
  <sheetData>
    <row r="1" spans="1:4" ht="18.75" x14ac:dyDescent="0.25">
      <c r="A1" s="59" t="s">
        <v>152</v>
      </c>
      <c r="B1" s="1"/>
      <c r="D1" s="2"/>
    </row>
    <row r="2" spans="1:4" ht="18.75" x14ac:dyDescent="0.25">
      <c r="A2" s="59" t="s">
        <v>151</v>
      </c>
      <c r="B2" s="1"/>
      <c r="D2" s="2"/>
    </row>
    <row r="3" spans="1:4" ht="18.75" x14ac:dyDescent="0.25">
      <c r="A3" s="59"/>
      <c r="B3" s="1"/>
      <c r="D3" s="2"/>
    </row>
    <row r="5" spans="1:4" x14ac:dyDescent="0.25">
      <c r="A5" s="60" t="s">
        <v>150</v>
      </c>
      <c r="B5" s="46" t="s">
        <v>14</v>
      </c>
      <c r="C5" s="47" t="s">
        <v>149</v>
      </c>
    </row>
    <row r="6" spans="1:4" s="44" customFormat="1" x14ac:dyDescent="0.25">
      <c r="A6" s="51" t="s">
        <v>2</v>
      </c>
      <c r="B6" s="45" t="s">
        <v>133</v>
      </c>
      <c r="C6" s="48" t="s">
        <v>17</v>
      </c>
    </row>
    <row r="7" spans="1:4" s="44" customFormat="1" x14ac:dyDescent="0.25">
      <c r="A7" s="51" t="s">
        <v>0</v>
      </c>
      <c r="B7" s="45" t="s">
        <v>134</v>
      </c>
      <c r="C7" s="49" t="s">
        <v>157</v>
      </c>
    </row>
    <row r="8" spans="1:4" s="44" customFormat="1" x14ac:dyDescent="0.25">
      <c r="A8" s="51" t="s">
        <v>1</v>
      </c>
      <c r="B8" s="45" t="s">
        <v>135</v>
      </c>
      <c r="C8" s="49" t="s">
        <v>75</v>
      </c>
    </row>
    <row r="9" spans="1:4" s="44" customFormat="1" x14ac:dyDescent="0.25">
      <c r="A9" s="51" t="s">
        <v>5</v>
      </c>
      <c r="B9" s="45" t="s">
        <v>136</v>
      </c>
      <c r="C9" s="49" t="s">
        <v>76</v>
      </c>
    </row>
    <row r="10" spans="1:4" s="44" customFormat="1" x14ac:dyDescent="0.25">
      <c r="A10" s="51" t="s">
        <v>6</v>
      </c>
      <c r="B10" s="45" t="s">
        <v>137</v>
      </c>
      <c r="C10" s="49" t="s">
        <v>78</v>
      </c>
    </row>
    <row r="11" spans="1:4" s="44" customFormat="1" x14ac:dyDescent="0.25">
      <c r="A11" s="51" t="s">
        <v>7</v>
      </c>
      <c r="B11" s="50" t="s">
        <v>138</v>
      </c>
      <c r="C11" s="49" t="s">
        <v>77</v>
      </c>
    </row>
    <row r="12" spans="1:4" s="44" customFormat="1" x14ac:dyDescent="0.25">
      <c r="A12" s="51" t="s">
        <v>8</v>
      </c>
      <c r="B12" s="50" t="s">
        <v>139</v>
      </c>
      <c r="C12" s="49" t="s">
        <v>158</v>
      </c>
    </row>
    <row r="13" spans="1:4" s="44" customFormat="1" x14ac:dyDescent="0.25">
      <c r="A13" s="51" t="s">
        <v>3</v>
      </c>
      <c r="B13" s="50" t="s">
        <v>140</v>
      </c>
      <c r="C13" s="52" t="s">
        <v>159</v>
      </c>
    </row>
    <row r="14" spans="1:4" s="44" customFormat="1" x14ac:dyDescent="0.25">
      <c r="A14" s="51" t="s">
        <v>4</v>
      </c>
      <c r="B14" s="50" t="s">
        <v>141</v>
      </c>
      <c r="C14" s="52" t="s">
        <v>160</v>
      </c>
    </row>
    <row r="15" spans="1:4" s="44" customFormat="1" x14ac:dyDescent="0.25">
      <c r="A15" s="61" t="s">
        <v>9</v>
      </c>
      <c r="B15" s="50" t="s">
        <v>142</v>
      </c>
      <c r="C15" s="53" t="s">
        <v>161</v>
      </c>
    </row>
    <row r="16" spans="1:4" s="44" customFormat="1" x14ac:dyDescent="0.25">
      <c r="A16" s="61" t="s">
        <v>10</v>
      </c>
      <c r="B16" s="50" t="s">
        <v>143</v>
      </c>
      <c r="C16" s="53" t="s">
        <v>162</v>
      </c>
    </row>
    <row r="17" spans="1:4" s="44" customFormat="1" x14ac:dyDescent="0.25">
      <c r="A17" s="62" t="s">
        <v>11</v>
      </c>
      <c r="B17" s="54" t="s">
        <v>144</v>
      </c>
      <c r="C17" s="55" t="s">
        <v>163</v>
      </c>
    </row>
    <row r="18" spans="1:4" x14ac:dyDescent="0.25">
      <c r="A18" s="63"/>
      <c r="B18" s="56"/>
      <c r="C18" s="3"/>
      <c r="D18" s="3"/>
    </row>
    <row r="19" spans="1:4" x14ac:dyDescent="0.25">
      <c r="D19" s="2"/>
    </row>
    <row r="20" spans="1:4" x14ac:dyDescent="0.25">
      <c r="A20" s="65" t="s">
        <v>153</v>
      </c>
      <c r="B20" s="2"/>
      <c r="D20" s="2"/>
    </row>
    <row r="21" spans="1:4" x14ac:dyDescent="0.25">
      <c r="A21" s="65" t="s">
        <v>154</v>
      </c>
      <c r="B21" s="2"/>
      <c r="D21" s="2"/>
    </row>
    <row r="22" spans="1:4" x14ac:dyDescent="0.25">
      <c r="A22" s="65" t="s">
        <v>155</v>
      </c>
      <c r="B22" s="2"/>
      <c r="D22" s="2"/>
    </row>
    <row r="23" spans="1:4" x14ac:dyDescent="0.25">
      <c r="A23" s="65"/>
      <c r="B23" s="2"/>
      <c r="D23" s="2"/>
    </row>
    <row r="24" spans="1:4" x14ac:dyDescent="0.25">
      <c r="A24" s="65" t="s">
        <v>156</v>
      </c>
      <c r="B24" s="2"/>
      <c r="D24" s="2"/>
    </row>
    <row r="25" spans="1:4" x14ac:dyDescent="0.25">
      <c r="A25" s="65" t="s">
        <v>152</v>
      </c>
      <c r="B25" s="2"/>
      <c r="D25" s="2"/>
    </row>
    <row r="26" spans="1:4" x14ac:dyDescent="0.25">
      <c r="A26" s="65" t="s">
        <v>12</v>
      </c>
      <c r="B26" s="2"/>
      <c r="D26" s="2"/>
    </row>
    <row r="27" spans="1:4" x14ac:dyDescent="0.25">
      <c r="A27" s="66" t="s">
        <v>13</v>
      </c>
      <c r="B27" s="4"/>
      <c r="D27" s="2"/>
    </row>
    <row r="28" spans="1:4" x14ac:dyDescent="0.25">
      <c r="A28" s="65"/>
      <c r="B28" s="2"/>
      <c r="D28" s="2"/>
    </row>
    <row r="29" spans="1:4" x14ac:dyDescent="0.25">
      <c r="A29" s="67" t="s">
        <v>147</v>
      </c>
      <c r="B29" s="5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48567"/>
  <sheetViews>
    <sheetView workbookViewId="0"/>
  </sheetViews>
  <sheetFormatPr baseColWidth="10" defaultColWidth="9.140625" defaultRowHeight="15" x14ac:dyDescent="0.25"/>
  <cols>
    <col min="1" max="1" width="26.5703125" bestFit="1" customWidth="1"/>
    <col min="2" max="2" width="12.140625" bestFit="1" customWidth="1"/>
    <col min="3" max="3" width="12.42578125" bestFit="1" customWidth="1"/>
    <col min="4" max="4" width="19.7109375" bestFit="1" customWidth="1"/>
    <col min="5" max="5" width="39.5703125" bestFit="1" customWidth="1"/>
    <col min="6" max="6" width="36.85546875" bestFit="1" customWidth="1"/>
    <col min="7" max="7" width="19.85546875" bestFit="1" customWidth="1"/>
    <col min="16384" max="16384" width="2" bestFit="1" customWidth="1"/>
  </cols>
  <sheetData>
    <row r="1" spans="1:6" x14ac:dyDescent="0.25">
      <c r="A1" s="12" t="s">
        <v>112</v>
      </c>
      <c r="B1" s="93" t="s">
        <v>113</v>
      </c>
      <c r="C1" s="93" t="s">
        <v>114</v>
      </c>
      <c r="D1" s="58" t="s">
        <v>109</v>
      </c>
      <c r="E1" s="94" t="s">
        <v>110</v>
      </c>
      <c r="F1" s="93" t="s">
        <v>120</v>
      </c>
    </row>
    <row r="2" spans="1:6" x14ac:dyDescent="0.25">
      <c r="A2" s="37" t="s">
        <v>115</v>
      </c>
      <c r="B2" s="95">
        <v>6137627</v>
      </c>
      <c r="C2" s="95">
        <v>3946345</v>
      </c>
      <c r="D2" s="38">
        <v>367234.61320518801</v>
      </c>
      <c r="E2" s="39">
        <v>0.32881119819934301</v>
      </c>
      <c r="F2" s="40">
        <v>0.77022121819244926</v>
      </c>
    </row>
    <row r="3" spans="1:6" x14ac:dyDescent="0.25">
      <c r="A3" s="8" t="s">
        <v>46</v>
      </c>
      <c r="B3" s="96">
        <v>740729</v>
      </c>
      <c r="C3" s="96">
        <v>387676</v>
      </c>
      <c r="D3" s="16">
        <v>65276.3767950396</v>
      </c>
      <c r="E3" s="29">
        <v>0.15155445335975201</v>
      </c>
      <c r="F3" s="27">
        <v>0.13690771143670191</v>
      </c>
    </row>
    <row r="4" spans="1:6" x14ac:dyDescent="0.25">
      <c r="A4" s="8" t="s">
        <v>116</v>
      </c>
      <c r="B4" s="96">
        <v>966502</v>
      </c>
      <c r="C4" s="96">
        <v>488921</v>
      </c>
      <c r="D4" s="16">
        <v>29117.071193232699</v>
      </c>
      <c r="E4" s="29">
        <v>2.5352631711750302E-2</v>
      </c>
      <c r="F4" s="27">
        <v>6.1068824229042293E-2</v>
      </c>
    </row>
    <row r="5" spans="1:6" x14ac:dyDescent="0.25">
      <c r="A5" s="8" t="s">
        <v>117</v>
      </c>
      <c r="B5" s="96">
        <v>245702</v>
      </c>
      <c r="C5" s="96">
        <v>139255</v>
      </c>
      <c r="D5" s="16">
        <v>5957.88062755994</v>
      </c>
      <c r="E5" s="29">
        <v>1.2318576915657801E-2</v>
      </c>
      <c r="F5" s="27">
        <v>1.2495788549867506E-2</v>
      </c>
    </row>
    <row r="6" spans="1:6" x14ac:dyDescent="0.25">
      <c r="A6" s="8" t="s">
        <v>118</v>
      </c>
      <c r="B6" s="96">
        <v>340575</v>
      </c>
      <c r="C6" s="96">
        <v>237881</v>
      </c>
      <c r="D6" s="16">
        <v>4323.5497373503304</v>
      </c>
      <c r="E6" s="29">
        <v>1.17813396157514E-2</v>
      </c>
      <c r="F6" s="27">
        <v>9.0680170819218697E-3</v>
      </c>
    </row>
    <row r="7" spans="1:6" x14ac:dyDescent="0.25">
      <c r="A7" s="31" t="s">
        <v>119</v>
      </c>
      <c r="B7" s="97">
        <v>80459</v>
      </c>
      <c r="C7" s="97">
        <v>46443</v>
      </c>
      <c r="D7" s="24">
        <v>4881.59719793777</v>
      </c>
      <c r="E7" s="32">
        <v>8.3758053669380494E-3</v>
      </c>
      <c r="F7" s="41">
        <v>1.023844051001715E-2</v>
      </c>
    </row>
    <row r="1048567" spans="7:7" x14ac:dyDescent="0.25">
      <c r="G1048567" t="e">
        <f>C1048567/#REF!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/>
  </sheetViews>
  <sheetFormatPr baseColWidth="10" defaultColWidth="9.140625" defaultRowHeight="15" x14ac:dyDescent="0.25"/>
  <cols>
    <col min="1" max="1" width="20" bestFit="1" customWidth="1"/>
    <col min="2" max="2" width="37.42578125" bestFit="1" customWidth="1"/>
    <col min="3" max="3" width="19.7109375" bestFit="1" customWidth="1"/>
  </cols>
  <sheetData>
    <row r="1" spans="1:3" x14ac:dyDescent="0.25">
      <c r="A1" s="12" t="s">
        <v>121</v>
      </c>
      <c r="B1" s="94" t="s">
        <v>127</v>
      </c>
      <c r="C1" s="58" t="s">
        <v>109</v>
      </c>
    </row>
    <row r="2" spans="1:3" x14ac:dyDescent="0.25">
      <c r="A2" s="8" t="s">
        <v>123</v>
      </c>
      <c r="B2" s="29">
        <v>0.79727769420281802</v>
      </c>
      <c r="C2" s="16">
        <v>378379.41121049598</v>
      </c>
    </row>
    <row r="3" spans="1:3" x14ac:dyDescent="0.25">
      <c r="A3" s="98" t="s">
        <v>164</v>
      </c>
      <c r="B3" s="29">
        <v>0.14356517990363399</v>
      </c>
      <c r="C3" s="16">
        <v>69172.009997422705</v>
      </c>
    </row>
    <row r="4" spans="1:3" x14ac:dyDescent="0.25">
      <c r="A4" s="8" t="s">
        <v>126</v>
      </c>
      <c r="B4" s="29">
        <v>4.1815760961195998E-2</v>
      </c>
      <c r="C4" s="16">
        <v>20107.700524693799</v>
      </c>
    </row>
    <row r="5" spans="1:3" x14ac:dyDescent="0.25">
      <c r="A5" s="8" t="s">
        <v>125</v>
      </c>
      <c r="B5" s="29">
        <v>9.3385674163546893E-3</v>
      </c>
      <c r="C5" s="16">
        <v>4617.5566696900896</v>
      </c>
    </row>
    <row r="6" spans="1:3" x14ac:dyDescent="0.25">
      <c r="A6" s="8" t="s">
        <v>124</v>
      </c>
      <c r="B6" s="29">
        <v>6.3935253444382103E-3</v>
      </c>
      <c r="C6" s="16">
        <v>3606.7910170382002</v>
      </c>
    </row>
    <row r="7" spans="1:3" x14ac:dyDescent="0.25">
      <c r="A7" s="31" t="s">
        <v>122</v>
      </c>
      <c r="B7" s="32">
        <v>1.14774204293822E-3</v>
      </c>
      <c r="C7" s="24">
        <v>614.23517679446798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0"/>
  <sheetViews>
    <sheetView workbookViewId="0"/>
  </sheetViews>
  <sheetFormatPr baseColWidth="10" defaultColWidth="9.140625" defaultRowHeight="15" x14ac:dyDescent="0.25"/>
  <cols>
    <col min="1" max="1" width="20.140625" customWidth="1"/>
    <col min="2" max="2" width="20.5703125" customWidth="1"/>
  </cols>
  <sheetData>
    <row r="1" spans="1:2" x14ac:dyDescent="0.25">
      <c r="A1" s="12" t="s">
        <v>128</v>
      </c>
      <c r="B1" s="58" t="s">
        <v>109</v>
      </c>
    </row>
    <row r="2" spans="1:2" x14ac:dyDescent="0.25">
      <c r="A2" s="8" t="s">
        <v>62</v>
      </c>
      <c r="B2" s="16">
        <v>3033.3482222301</v>
      </c>
    </row>
    <row r="3" spans="1:2" x14ac:dyDescent="0.25">
      <c r="A3" s="8" t="s">
        <v>63</v>
      </c>
      <c r="B3" s="16">
        <v>25788.697048668299</v>
      </c>
    </row>
    <row r="4" spans="1:2" x14ac:dyDescent="0.25">
      <c r="A4" s="8" t="s">
        <v>64</v>
      </c>
      <c r="B4" s="16">
        <v>176155.46876261101</v>
      </c>
    </row>
    <row r="5" spans="1:2" x14ac:dyDescent="0.25">
      <c r="A5" s="8" t="s">
        <v>65</v>
      </c>
      <c r="B5" s="16">
        <v>130032.240464284</v>
      </c>
    </row>
    <row r="6" spans="1:2" x14ac:dyDescent="0.25">
      <c r="A6" s="8" t="s">
        <v>66</v>
      </c>
      <c r="B6" s="16">
        <v>77625.185455656203</v>
      </c>
    </row>
    <row r="7" spans="1:2" x14ac:dyDescent="0.25">
      <c r="A7" s="8" t="s">
        <v>67</v>
      </c>
      <c r="B7" s="16">
        <v>42519.642080498197</v>
      </c>
    </row>
    <row r="8" spans="1:2" x14ac:dyDescent="0.25">
      <c r="A8" s="8" t="s">
        <v>68</v>
      </c>
      <c r="B8" s="16">
        <v>14608.1547421415</v>
      </c>
    </row>
    <row r="9" spans="1:2" x14ac:dyDescent="0.25">
      <c r="A9" s="31" t="s">
        <v>69</v>
      </c>
      <c r="B9" s="24">
        <v>7028</v>
      </c>
    </row>
    <row r="10" spans="1:2" x14ac:dyDescent="0.25">
      <c r="B10" s="7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7"/>
  <sheetViews>
    <sheetView zoomScaleNormal="100" workbookViewId="0"/>
  </sheetViews>
  <sheetFormatPr baseColWidth="10" defaultColWidth="9.140625" defaultRowHeight="15" x14ac:dyDescent="0.25"/>
  <cols>
    <col min="1" max="1" width="21.140625" customWidth="1"/>
    <col min="2" max="2" width="21.5703125" customWidth="1"/>
  </cols>
  <sheetData>
    <row r="1" spans="1:2" x14ac:dyDescent="0.25">
      <c r="A1" s="12" t="s">
        <v>129</v>
      </c>
      <c r="B1" s="58" t="s">
        <v>109</v>
      </c>
    </row>
    <row r="2" spans="1:2" x14ac:dyDescent="0.25">
      <c r="A2" s="8" t="s">
        <v>47</v>
      </c>
      <c r="B2" s="16">
        <v>3045.2331529067701</v>
      </c>
    </row>
    <row r="3" spans="1:2" x14ac:dyDescent="0.25">
      <c r="A3" s="8" t="s">
        <v>48</v>
      </c>
      <c r="B3" s="16">
        <v>79870.518562557598</v>
      </c>
    </row>
    <row r="4" spans="1:2" x14ac:dyDescent="0.25">
      <c r="A4" s="8" t="s">
        <v>49</v>
      </c>
      <c r="B4" s="16">
        <v>78742.657440446797</v>
      </c>
    </row>
    <row r="5" spans="1:2" x14ac:dyDescent="0.25">
      <c r="A5" s="8" t="s">
        <v>50</v>
      </c>
      <c r="B5" s="16">
        <v>33154.153283613203</v>
      </c>
    </row>
    <row r="6" spans="1:2" x14ac:dyDescent="0.25">
      <c r="A6" s="8" t="s">
        <v>51</v>
      </c>
      <c r="B6" s="16">
        <v>6336.4541059284302</v>
      </c>
    </row>
    <row r="7" spans="1:2" x14ac:dyDescent="0.25">
      <c r="A7" s="8" t="s">
        <v>52</v>
      </c>
      <c r="B7" s="16">
        <v>3932.62386079316</v>
      </c>
    </row>
    <row r="8" spans="1:2" x14ac:dyDescent="0.25">
      <c r="A8" s="8" t="s">
        <v>53</v>
      </c>
      <c r="B8" s="16">
        <v>1481.7048585310299</v>
      </c>
    </row>
    <row r="9" spans="1:2" x14ac:dyDescent="0.25">
      <c r="A9" s="8" t="s">
        <v>54</v>
      </c>
      <c r="B9" s="16">
        <v>15201.123249216</v>
      </c>
    </row>
    <row r="10" spans="1:2" x14ac:dyDescent="0.25">
      <c r="A10" s="8" t="s">
        <v>55</v>
      </c>
      <c r="B10" s="16">
        <v>98266.285026242505</v>
      </c>
    </row>
    <row r="11" spans="1:2" x14ac:dyDescent="0.25">
      <c r="A11" s="8" t="s">
        <v>56</v>
      </c>
      <c r="B11" s="16">
        <v>49692.152721417602</v>
      </c>
    </row>
    <row r="12" spans="1:2" x14ac:dyDescent="0.25">
      <c r="A12" s="8" t="s">
        <v>57</v>
      </c>
      <c r="B12" s="16">
        <v>7140.8665889338599</v>
      </c>
    </row>
    <row r="13" spans="1:2" x14ac:dyDescent="0.25">
      <c r="A13" s="8" t="s">
        <v>58</v>
      </c>
      <c r="B13" s="16">
        <v>42.209622282842901</v>
      </c>
    </row>
    <row r="14" spans="1:2" x14ac:dyDescent="0.25">
      <c r="A14" s="8" t="s">
        <v>59</v>
      </c>
      <c r="B14" s="16">
        <v>61010.465206509398</v>
      </c>
    </row>
    <row r="15" spans="1:2" x14ac:dyDescent="0.25">
      <c r="A15" s="8" t="s">
        <v>60</v>
      </c>
      <c r="B15" s="16">
        <v>17852.250254295799</v>
      </c>
    </row>
    <row r="16" spans="1:2" x14ac:dyDescent="0.25">
      <c r="A16" s="8" t="s">
        <v>61</v>
      </c>
      <c r="B16" s="16">
        <v>11849.0951183176</v>
      </c>
    </row>
    <row r="17" spans="1:2" x14ac:dyDescent="0.25">
      <c r="A17" s="30" t="s">
        <v>18</v>
      </c>
      <c r="B17" s="23">
        <v>467617.79305199301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zoomScaleNormal="100" workbookViewId="0"/>
  </sheetViews>
  <sheetFormatPr baseColWidth="10" defaultColWidth="9.140625" defaultRowHeight="15" x14ac:dyDescent="0.25"/>
  <cols>
    <col min="1" max="1" width="7.28515625" customWidth="1"/>
    <col min="2" max="2" width="15.28515625" bestFit="1" customWidth="1"/>
    <col min="3" max="3" width="29" bestFit="1" customWidth="1"/>
    <col min="4" max="4" width="26.85546875" bestFit="1" customWidth="1"/>
    <col min="5" max="5" width="19.5703125" bestFit="1" customWidth="1"/>
    <col min="6" max="6" width="17.7109375" bestFit="1" customWidth="1"/>
  </cols>
  <sheetData>
    <row r="1" spans="1:6" ht="30" customHeight="1" x14ac:dyDescent="0.25">
      <c r="A1" s="19" t="s">
        <v>79</v>
      </c>
      <c r="B1" s="20" t="s">
        <v>82</v>
      </c>
      <c r="C1" s="68" t="s">
        <v>83</v>
      </c>
      <c r="D1" s="69" t="s">
        <v>84</v>
      </c>
      <c r="E1" s="70" t="s">
        <v>81</v>
      </c>
      <c r="F1" s="70" t="s">
        <v>148</v>
      </c>
    </row>
    <row r="2" spans="1:6" x14ac:dyDescent="0.25">
      <c r="A2" s="8" t="s">
        <v>21</v>
      </c>
      <c r="B2" s="16">
        <v>44400</v>
      </c>
      <c r="C2" s="17">
        <v>0.10126351320530901</v>
      </c>
      <c r="D2" s="17">
        <v>0</v>
      </c>
      <c r="E2" t="s">
        <v>131</v>
      </c>
      <c r="F2" s="16"/>
    </row>
    <row r="3" spans="1:6" x14ac:dyDescent="0.25">
      <c r="A3" s="8" t="s">
        <v>19</v>
      </c>
      <c r="B3" s="16">
        <v>82125</v>
      </c>
      <c r="C3" s="17">
        <v>0.187303288783469</v>
      </c>
      <c r="D3" s="17">
        <v>0</v>
      </c>
      <c r="E3" t="s">
        <v>131</v>
      </c>
      <c r="F3" s="16"/>
    </row>
    <row r="4" spans="1:6" x14ac:dyDescent="0.25">
      <c r="A4" s="8" t="s">
        <v>25</v>
      </c>
      <c r="B4" s="16">
        <v>27500</v>
      </c>
      <c r="C4" s="17">
        <v>6.2719518314099401E-2</v>
      </c>
      <c r="D4" s="17">
        <v>0</v>
      </c>
      <c r="E4" t="s">
        <v>131</v>
      </c>
      <c r="F4" s="16"/>
    </row>
    <row r="5" spans="1:6" x14ac:dyDescent="0.25">
      <c r="A5" s="8" t="s">
        <v>42</v>
      </c>
      <c r="B5" s="16">
        <v>260</v>
      </c>
      <c r="C5" s="17">
        <v>5.9298453678784796E-4</v>
      </c>
      <c r="D5" s="17">
        <v>0</v>
      </c>
      <c r="E5" t="s">
        <v>131</v>
      </c>
      <c r="F5" s="16"/>
    </row>
    <row r="6" spans="1:6" x14ac:dyDescent="0.25">
      <c r="A6" s="8" t="s">
        <v>37</v>
      </c>
      <c r="B6" s="16">
        <v>2500</v>
      </c>
      <c r="C6" s="17">
        <v>5.7017743921908498E-3</v>
      </c>
      <c r="D6" s="17">
        <v>0.15</v>
      </c>
      <c r="E6" t="s">
        <v>132</v>
      </c>
      <c r="F6" s="16"/>
    </row>
    <row r="7" spans="1:6" x14ac:dyDescent="0.25">
      <c r="A7" s="8" t="s">
        <v>39</v>
      </c>
      <c r="B7" s="16">
        <v>420</v>
      </c>
      <c r="C7" s="17">
        <v>9.5789809788806299E-4</v>
      </c>
      <c r="D7" s="17">
        <v>0</v>
      </c>
      <c r="E7" t="s">
        <v>131</v>
      </c>
      <c r="F7" s="16"/>
    </row>
    <row r="8" spans="1:6" x14ac:dyDescent="0.25">
      <c r="A8" s="8" t="s">
        <v>40</v>
      </c>
      <c r="B8" s="16">
        <v>370</v>
      </c>
      <c r="C8" s="17">
        <v>8.4386261004424604E-4</v>
      </c>
      <c r="D8" s="17">
        <v>0</v>
      </c>
      <c r="E8" t="s">
        <v>131</v>
      </c>
      <c r="F8" s="16"/>
    </row>
    <row r="9" spans="1:6" x14ac:dyDescent="0.25">
      <c r="A9" s="8" t="s">
        <v>44</v>
      </c>
      <c r="B9" s="16">
        <v>200</v>
      </c>
      <c r="C9" s="17">
        <v>4.5614195137526798E-4</v>
      </c>
      <c r="D9" s="17">
        <v>0</v>
      </c>
      <c r="E9" s="6" t="s">
        <v>132</v>
      </c>
      <c r="F9" s="16">
        <v>-120</v>
      </c>
    </row>
    <row r="10" spans="1:6" x14ac:dyDescent="0.25">
      <c r="A10" s="8" t="s">
        <v>36</v>
      </c>
      <c r="B10" s="16">
        <v>3000</v>
      </c>
      <c r="C10" s="17">
        <v>6.8421292706290198E-3</v>
      </c>
      <c r="D10" s="17">
        <v>0.15</v>
      </c>
      <c r="E10" t="s">
        <v>131</v>
      </c>
      <c r="F10" s="16"/>
    </row>
    <row r="11" spans="1:6" x14ac:dyDescent="0.25">
      <c r="A11" s="8" t="s">
        <v>23</v>
      </c>
      <c r="B11" s="16">
        <v>35875</v>
      </c>
      <c r="C11" s="17">
        <v>8.1820462527938703E-2</v>
      </c>
      <c r="D11" s="17">
        <v>0</v>
      </c>
      <c r="E11" t="s">
        <v>132</v>
      </c>
      <c r="F11" s="16"/>
    </row>
    <row r="12" spans="1:6" x14ac:dyDescent="0.25">
      <c r="A12" s="8" t="s">
        <v>26</v>
      </c>
      <c r="B12" s="16">
        <v>16200</v>
      </c>
      <c r="C12" s="17">
        <v>3.6947498061396702E-2</v>
      </c>
      <c r="D12" s="17">
        <v>0</v>
      </c>
      <c r="E12" t="s">
        <v>131</v>
      </c>
      <c r="F12" s="16"/>
    </row>
    <row r="13" spans="1:6" x14ac:dyDescent="0.25">
      <c r="A13" s="8" t="s">
        <v>43</v>
      </c>
      <c r="B13" s="16">
        <v>240</v>
      </c>
      <c r="C13" s="17">
        <v>5.4737034165032201E-4</v>
      </c>
      <c r="D13" s="17">
        <v>0</v>
      </c>
      <c r="E13" t="s">
        <v>132</v>
      </c>
      <c r="F13" s="16"/>
    </row>
    <row r="14" spans="1:6" x14ac:dyDescent="0.25">
      <c r="A14" s="8" t="s">
        <v>29</v>
      </c>
      <c r="B14" s="16">
        <v>9800</v>
      </c>
      <c r="C14" s="17">
        <v>2.2350955617388101E-2</v>
      </c>
      <c r="D14" s="17">
        <v>0</v>
      </c>
      <c r="E14" t="s">
        <v>131</v>
      </c>
      <c r="F14" s="16"/>
    </row>
    <row r="15" spans="1:6" x14ac:dyDescent="0.25">
      <c r="A15" s="8" t="s">
        <v>30</v>
      </c>
      <c r="B15" s="16">
        <v>8900</v>
      </c>
      <c r="C15" s="17">
        <v>2.0298316836199402E-2</v>
      </c>
      <c r="D15" s="17">
        <v>0</v>
      </c>
      <c r="E15" t="s">
        <v>132</v>
      </c>
      <c r="F15" s="16"/>
    </row>
    <row r="16" spans="1:6" x14ac:dyDescent="0.25">
      <c r="A16" s="8" t="s">
        <v>38</v>
      </c>
      <c r="B16" s="16">
        <v>790</v>
      </c>
      <c r="C16" s="17">
        <v>1.8017607079323099E-3</v>
      </c>
      <c r="D16" s="17">
        <v>0.15</v>
      </c>
      <c r="E16" t="s">
        <v>132</v>
      </c>
      <c r="F16" s="16"/>
    </row>
    <row r="17" spans="1:6" x14ac:dyDescent="0.25">
      <c r="A17" s="8" t="s">
        <v>41</v>
      </c>
      <c r="B17" s="16">
        <v>330</v>
      </c>
      <c r="C17" s="17">
        <v>7.5263421976919196E-4</v>
      </c>
      <c r="D17" s="17">
        <v>0.05</v>
      </c>
      <c r="E17" t="s">
        <v>132</v>
      </c>
      <c r="F17" s="16"/>
    </row>
    <row r="18" spans="1:6" x14ac:dyDescent="0.25">
      <c r="A18" s="8" t="s">
        <v>28</v>
      </c>
      <c r="B18" s="16">
        <v>12500</v>
      </c>
      <c r="C18" s="17">
        <v>2.85088719609543E-2</v>
      </c>
      <c r="D18" s="17">
        <v>0.04</v>
      </c>
      <c r="E18" t="s">
        <v>131</v>
      </c>
      <c r="F18" s="16"/>
    </row>
    <row r="19" spans="1:6" x14ac:dyDescent="0.25">
      <c r="A19" s="8" t="s">
        <v>34</v>
      </c>
      <c r="B19" s="16">
        <v>6300</v>
      </c>
      <c r="C19" s="17">
        <v>1.43684714683209E-2</v>
      </c>
      <c r="D19" s="17">
        <v>0.02</v>
      </c>
      <c r="E19" s="6" t="s">
        <v>131</v>
      </c>
      <c r="F19" s="16">
        <v>43</v>
      </c>
    </row>
    <row r="20" spans="1:6" x14ac:dyDescent="0.25">
      <c r="A20" s="8" t="s">
        <v>22</v>
      </c>
      <c r="B20" s="16">
        <v>40000</v>
      </c>
      <c r="C20" s="17">
        <v>9.1228390275053597E-2</v>
      </c>
      <c r="D20" s="17">
        <v>0.15737728200000001</v>
      </c>
      <c r="E20" t="s">
        <v>131</v>
      </c>
      <c r="F20" s="16"/>
    </row>
    <row r="21" spans="1:6" x14ac:dyDescent="0.25">
      <c r="A21" s="8" t="s">
        <v>24</v>
      </c>
      <c r="B21" s="16">
        <v>30000</v>
      </c>
      <c r="C21" s="17">
        <v>6.8421292706290202E-2</v>
      </c>
      <c r="D21" s="17">
        <v>0.06</v>
      </c>
      <c r="E21" s="6" t="s">
        <v>131</v>
      </c>
      <c r="F21" s="16">
        <v>-1471</v>
      </c>
    </row>
    <row r="22" spans="1:6" x14ac:dyDescent="0.25">
      <c r="A22" s="8" t="s">
        <v>35</v>
      </c>
      <c r="B22" s="16">
        <v>3500</v>
      </c>
      <c r="C22" s="17">
        <v>7.9824841490671906E-3</v>
      </c>
      <c r="D22" s="17">
        <v>0.03</v>
      </c>
      <c r="E22" t="s">
        <v>132</v>
      </c>
      <c r="F22" s="16"/>
    </row>
    <row r="23" spans="1:6" x14ac:dyDescent="0.25">
      <c r="A23" s="8" t="s">
        <v>20</v>
      </c>
      <c r="B23" s="16">
        <v>75800</v>
      </c>
      <c r="C23" s="17">
        <v>0.17287779957122701</v>
      </c>
      <c r="D23" s="17">
        <v>3.5000000000000003E-2</v>
      </c>
      <c r="E23" s="6" t="s">
        <v>132</v>
      </c>
      <c r="F23" s="16">
        <v>-551</v>
      </c>
    </row>
    <row r="24" spans="1:6" x14ac:dyDescent="0.25">
      <c r="A24" s="8" t="s">
        <v>32</v>
      </c>
      <c r="B24" s="16">
        <v>7350</v>
      </c>
      <c r="C24" s="17">
        <v>1.6763216713041099E-2</v>
      </c>
      <c r="D24" s="17">
        <v>3.5000000000000003E-2</v>
      </c>
      <c r="E24" t="s">
        <v>131</v>
      </c>
      <c r="F24" s="16"/>
    </row>
    <row r="25" spans="1:6" x14ac:dyDescent="0.25">
      <c r="A25" s="8" t="s">
        <v>33</v>
      </c>
      <c r="B25" s="16">
        <v>6700</v>
      </c>
      <c r="C25" s="17">
        <v>1.52807553710715E-2</v>
      </c>
      <c r="D25" s="17">
        <v>0</v>
      </c>
      <c r="E25" t="s">
        <v>131</v>
      </c>
      <c r="F25" s="16"/>
    </row>
    <row r="26" spans="1:6" x14ac:dyDescent="0.25">
      <c r="A26" s="8" t="s">
        <v>31</v>
      </c>
      <c r="B26" s="16">
        <v>8400</v>
      </c>
      <c r="C26" s="17">
        <v>1.9157961957761298E-2</v>
      </c>
      <c r="D26" s="17">
        <v>0</v>
      </c>
      <c r="E26" t="s">
        <v>132</v>
      </c>
      <c r="F26" s="16"/>
    </row>
    <row r="27" spans="1:6" x14ac:dyDescent="0.25">
      <c r="A27" s="8" t="s">
        <v>27</v>
      </c>
      <c r="B27" s="16">
        <v>15000</v>
      </c>
      <c r="C27" s="17">
        <v>3.4210646353145101E-2</v>
      </c>
      <c r="D27" s="17">
        <v>0.05</v>
      </c>
      <c r="E27" t="s">
        <v>132</v>
      </c>
      <c r="F27" s="16"/>
    </row>
    <row r="28" spans="1:6" x14ac:dyDescent="0.25">
      <c r="A28" s="12" t="s">
        <v>70</v>
      </c>
      <c r="B28" s="18">
        <f>SUM(B2:B27)</f>
        <v>438460</v>
      </c>
      <c r="C28" s="15">
        <v>1</v>
      </c>
      <c r="D28" s="12"/>
      <c r="E28" s="12"/>
      <c r="F28" s="18">
        <v>-2099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"/>
  <sheetViews>
    <sheetView workbookViewId="0"/>
  </sheetViews>
  <sheetFormatPr baseColWidth="10" defaultColWidth="9.140625" defaultRowHeight="15" x14ac:dyDescent="0.25"/>
  <cols>
    <col min="1" max="1" width="17" bestFit="1" customWidth="1"/>
    <col min="2" max="2" width="22.42578125" style="75" bestFit="1" customWidth="1"/>
    <col min="3" max="3" width="14.85546875" style="75" bestFit="1" customWidth="1"/>
    <col min="4" max="4" width="16.28515625" style="75" bestFit="1" customWidth="1"/>
    <col min="5" max="5" width="39" style="75" bestFit="1" customWidth="1"/>
    <col min="6" max="6" width="26.42578125" style="75" bestFit="1" customWidth="1"/>
    <col min="7" max="7" width="30" style="75" bestFit="1" customWidth="1"/>
  </cols>
  <sheetData>
    <row r="1" spans="1:7" x14ac:dyDescent="0.25">
      <c r="A1" s="14" t="s">
        <v>87</v>
      </c>
      <c r="B1" s="58" t="s">
        <v>85</v>
      </c>
      <c r="C1" s="58" t="s">
        <v>80</v>
      </c>
      <c r="D1" s="58" t="s">
        <v>86</v>
      </c>
      <c r="E1" s="71" t="s">
        <v>88</v>
      </c>
      <c r="F1" s="58" t="s">
        <v>89</v>
      </c>
      <c r="G1" s="58" t="s">
        <v>90</v>
      </c>
    </row>
    <row r="2" spans="1:7" x14ac:dyDescent="0.25">
      <c r="A2" s="21">
        <v>476791.08875630901</v>
      </c>
      <c r="B2" s="72">
        <v>445679.59326423198</v>
      </c>
      <c r="C2" s="72">
        <v>438460</v>
      </c>
      <c r="D2" s="72">
        <v>7219.5932642325097</v>
      </c>
      <c r="E2" s="73">
        <v>1.6199066264970759E-2</v>
      </c>
      <c r="F2" s="72">
        <v>505.57019717713098</v>
      </c>
      <c r="G2" s="74">
        <v>0.107951942173727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zoomScaleNormal="100" workbookViewId="0"/>
  </sheetViews>
  <sheetFormatPr baseColWidth="10" defaultColWidth="9.140625" defaultRowHeight="15" x14ac:dyDescent="0.25"/>
  <cols>
    <col min="1" max="1" width="7.28515625" bestFit="1" customWidth="1"/>
    <col min="2" max="2" width="14.85546875" style="75" bestFit="1" customWidth="1"/>
    <col min="3" max="3" width="22.42578125" style="75" bestFit="1" customWidth="1"/>
    <col min="4" max="4" width="17.140625" style="75" bestFit="1" customWidth="1"/>
    <col min="5" max="5" width="30" style="75" bestFit="1" customWidth="1"/>
  </cols>
  <sheetData>
    <row r="1" spans="1:5" x14ac:dyDescent="0.25">
      <c r="A1" s="22" t="s">
        <v>79</v>
      </c>
      <c r="B1" s="76" t="s">
        <v>80</v>
      </c>
      <c r="C1" s="76" t="s">
        <v>85</v>
      </c>
      <c r="D1" s="76" t="s">
        <v>91</v>
      </c>
      <c r="E1" s="77" t="s">
        <v>130</v>
      </c>
    </row>
    <row r="2" spans="1:5" x14ac:dyDescent="0.25">
      <c r="A2" s="8" t="s">
        <v>19</v>
      </c>
      <c r="B2" s="78">
        <v>82125</v>
      </c>
      <c r="C2" s="78">
        <v>82588.979232249199</v>
      </c>
      <c r="D2" s="78">
        <v>463.97923224921402</v>
      </c>
      <c r="E2" s="79">
        <v>5.6496710167332001E-3</v>
      </c>
    </row>
    <row r="3" spans="1:5" x14ac:dyDescent="0.25">
      <c r="A3" s="8" t="s">
        <v>20</v>
      </c>
      <c r="B3" s="78">
        <v>75800</v>
      </c>
      <c r="C3" s="78">
        <v>76125.771263325194</v>
      </c>
      <c r="D3" s="78">
        <v>325.77126332523801</v>
      </c>
      <c r="E3" s="79">
        <v>4.2977739224965396E-3</v>
      </c>
    </row>
    <row r="4" spans="1:5" x14ac:dyDescent="0.25">
      <c r="A4" s="8" t="s">
        <v>21</v>
      </c>
      <c r="B4" s="78">
        <v>44400</v>
      </c>
      <c r="C4" s="78">
        <v>44605.638460041097</v>
      </c>
      <c r="D4" s="78">
        <v>205.63846004109701</v>
      </c>
      <c r="E4" s="79">
        <v>4.63149684777245E-3</v>
      </c>
    </row>
    <row r="5" spans="1:5" x14ac:dyDescent="0.25">
      <c r="A5" s="8" t="s">
        <v>22</v>
      </c>
      <c r="B5" s="78">
        <v>40000</v>
      </c>
      <c r="C5" s="78">
        <v>40477.712190263999</v>
      </c>
      <c r="D5" s="78">
        <v>477.71219026397699</v>
      </c>
      <c r="E5" s="79">
        <v>1.1942804756599401E-2</v>
      </c>
    </row>
    <row r="6" spans="1:5" x14ac:dyDescent="0.25">
      <c r="A6" s="8" t="s">
        <v>23</v>
      </c>
      <c r="B6" s="78">
        <v>35875</v>
      </c>
      <c r="C6" s="78">
        <v>36363.666962759198</v>
      </c>
      <c r="D6" s="78">
        <v>488.66696275917599</v>
      </c>
      <c r="E6" s="79">
        <v>1.3621378752869E-2</v>
      </c>
    </row>
    <row r="7" spans="1:5" x14ac:dyDescent="0.25">
      <c r="A7" s="8" t="s">
        <v>24</v>
      </c>
      <c r="B7" s="78">
        <v>30000</v>
      </c>
      <c r="C7" s="78">
        <v>30599.726356899799</v>
      </c>
      <c r="D7" s="78">
        <v>599.72635689975903</v>
      </c>
      <c r="E7" s="79">
        <v>1.99908785633253E-2</v>
      </c>
    </row>
    <row r="8" spans="1:5" x14ac:dyDescent="0.25">
      <c r="A8" s="8" t="s">
        <v>25</v>
      </c>
      <c r="B8" s="78">
        <v>27500</v>
      </c>
      <c r="C8" s="78">
        <v>27582.4540952233</v>
      </c>
      <c r="D8" s="78">
        <v>82.454095223340104</v>
      </c>
      <c r="E8" s="79">
        <v>2.99833073539419E-3</v>
      </c>
    </row>
    <row r="9" spans="1:5" x14ac:dyDescent="0.25">
      <c r="A9" s="8" t="s">
        <v>26</v>
      </c>
      <c r="B9" s="78">
        <v>16200</v>
      </c>
      <c r="C9" s="78">
        <v>16435.286861941</v>
      </c>
      <c r="D9" s="78">
        <v>235.28686194098901</v>
      </c>
      <c r="E9" s="79">
        <v>1.45238803667277E-2</v>
      </c>
    </row>
    <row r="10" spans="1:5" x14ac:dyDescent="0.25">
      <c r="A10" s="8" t="s">
        <v>27</v>
      </c>
      <c r="B10" s="78">
        <v>15000</v>
      </c>
      <c r="C10" s="78">
        <v>15955.3134518641</v>
      </c>
      <c r="D10" s="78">
        <v>955.313451864071</v>
      </c>
      <c r="E10" s="79">
        <v>6.3687563457604707E-2</v>
      </c>
    </row>
    <row r="11" spans="1:5" x14ac:dyDescent="0.25">
      <c r="A11" s="8" t="s">
        <v>28</v>
      </c>
      <c r="B11" s="78">
        <v>12500</v>
      </c>
      <c r="C11" s="78">
        <v>13826.477356087</v>
      </c>
      <c r="D11" s="78">
        <v>1326.4773560870301</v>
      </c>
      <c r="E11" s="79">
        <v>0.106118188486962</v>
      </c>
    </row>
    <row r="12" spans="1:5" x14ac:dyDescent="0.25">
      <c r="A12" s="8" t="s">
        <v>29</v>
      </c>
      <c r="B12" s="78">
        <v>9800</v>
      </c>
      <c r="C12" s="78">
        <v>9874.5204042282203</v>
      </c>
      <c r="D12" s="78">
        <v>74.520404228222105</v>
      </c>
      <c r="E12" s="79">
        <v>7.6041228804308303E-3</v>
      </c>
    </row>
    <row r="13" spans="1:5" x14ac:dyDescent="0.25">
      <c r="A13" s="8" t="s">
        <v>30</v>
      </c>
      <c r="B13" s="78">
        <v>8900</v>
      </c>
      <c r="C13" s="78">
        <v>9000.3210266656297</v>
      </c>
      <c r="D13" s="78">
        <v>100.321026665632</v>
      </c>
      <c r="E13" s="79">
        <v>1.1272025468048501E-2</v>
      </c>
    </row>
    <row r="14" spans="1:5" x14ac:dyDescent="0.25">
      <c r="A14" s="8" t="s">
        <v>31</v>
      </c>
      <c r="B14" s="78">
        <v>8400</v>
      </c>
      <c r="C14" s="78">
        <v>8490.7688580132399</v>
      </c>
      <c r="D14" s="78">
        <v>90.768858013234393</v>
      </c>
      <c r="E14" s="79">
        <v>1.0805816430147001E-2</v>
      </c>
    </row>
    <row r="15" spans="1:5" x14ac:dyDescent="0.25">
      <c r="A15" s="8" t="s">
        <v>32</v>
      </c>
      <c r="B15" s="78">
        <v>7350</v>
      </c>
      <c r="C15" s="78">
        <v>7463.3396507009302</v>
      </c>
      <c r="D15" s="78">
        <v>113.339650700927</v>
      </c>
      <c r="E15" s="79">
        <v>1.54203606395818E-2</v>
      </c>
    </row>
    <row r="16" spans="1:5" x14ac:dyDescent="0.25">
      <c r="A16" s="8" t="s">
        <v>33</v>
      </c>
      <c r="B16" s="78">
        <v>6700</v>
      </c>
      <c r="C16" s="78">
        <v>7239.4357815722997</v>
      </c>
      <c r="D16" s="78">
        <v>539.43578157230002</v>
      </c>
      <c r="E16" s="79">
        <v>8.0512803219746201E-2</v>
      </c>
    </row>
    <row r="17" spans="1:5" x14ac:dyDescent="0.25">
      <c r="A17" s="8" t="s">
        <v>34</v>
      </c>
      <c r="B17" s="78">
        <v>6300</v>
      </c>
      <c r="C17" s="78">
        <v>6451.7623540472796</v>
      </c>
      <c r="D17" s="78">
        <v>151.762354047278</v>
      </c>
      <c r="E17" s="79">
        <v>2.4089262547187001E-2</v>
      </c>
    </row>
    <row r="18" spans="1:5" x14ac:dyDescent="0.25">
      <c r="A18" s="8" t="s">
        <v>35</v>
      </c>
      <c r="B18" s="78">
        <v>3500</v>
      </c>
      <c r="C18" s="78">
        <v>3571.3821967849099</v>
      </c>
      <c r="D18" s="78">
        <v>71.382196784914399</v>
      </c>
      <c r="E18" s="79">
        <v>2.0394913367118399E-2</v>
      </c>
    </row>
    <row r="19" spans="1:5" x14ac:dyDescent="0.25">
      <c r="A19" s="8" t="s">
        <v>36</v>
      </c>
      <c r="B19" s="78">
        <v>3000</v>
      </c>
      <c r="C19" s="78">
        <v>3191.01118052429</v>
      </c>
      <c r="D19" s="78">
        <v>191.01118052429501</v>
      </c>
      <c r="E19" s="79">
        <v>6.3670393508098194E-2</v>
      </c>
    </row>
    <row r="20" spans="1:5" x14ac:dyDescent="0.25">
      <c r="A20" s="8" t="s">
        <v>37</v>
      </c>
      <c r="B20" s="78">
        <v>2500</v>
      </c>
      <c r="C20" s="78">
        <v>3037.44944030952</v>
      </c>
      <c r="D20" s="78">
        <v>537.44944030951501</v>
      </c>
      <c r="E20" s="79">
        <v>0.214979776123806</v>
      </c>
    </row>
    <row r="21" spans="1:5" x14ac:dyDescent="0.25">
      <c r="A21" s="8" t="s">
        <v>38</v>
      </c>
      <c r="B21" s="78">
        <v>790</v>
      </c>
      <c r="C21" s="78">
        <v>821.88839213274798</v>
      </c>
      <c r="D21" s="78">
        <v>31.8883921327478</v>
      </c>
      <c r="E21" s="79">
        <v>4.0365053332592098E-2</v>
      </c>
    </row>
    <row r="22" spans="1:5" x14ac:dyDescent="0.25">
      <c r="A22" s="8" t="s">
        <v>39</v>
      </c>
      <c r="B22" s="78">
        <v>420</v>
      </c>
      <c r="C22" s="78">
        <v>494.350534482554</v>
      </c>
      <c r="D22" s="78">
        <v>74.350534482553698</v>
      </c>
      <c r="E22" s="79">
        <v>0.17702508210131801</v>
      </c>
    </row>
    <row r="23" spans="1:5" x14ac:dyDescent="0.25">
      <c r="A23" s="8" t="s">
        <v>40</v>
      </c>
      <c r="B23" s="78">
        <v>370</v>
      </c>
      <c r="C23" s="78">
        <v>387.14810208560402</v>
      </c>
      <c r="D23" s="78">
        <v>17.148102085603799</v>
      </c>
      <c r="E23" s="79">
        <v>4.6346221852983198E-2</v>
      </c>
    </row>
    <row r="24" spans="1:5" x14ac:dyDescent="0.25">
      <c r="A24" s="8" t="s">
        <v>41</v>
      </c>
      <c r="B24" s="78">
        <v>330</v>
      </c>
      <c r="C24" s="78">
        <v>347.35625245672099</v>
      </c>
      <c r="D24" s="78">
        <v>17.356252456720998</v>
      </c>
      <c r="E24" s="79">
        <v>5.2594704414305998E-2</v>
      </c>
    </row>
    <row r="25" spans="1:5" x14ac:dyDescent="0.25">
      <c r="A25" s="8" t="s">
        <v>42</v>
      </c>
      <c r="B25" s="78">
        <v>260</v>
      </c>
      <c r="C25" s="78">
        <v>268.299907760385</v>
      </c>
      <c r="D25" s="78">
        <v>8.2999077603851106</v>
      </c>
      <c r="E25" s="79">
        <v>3.1922722155327397E-2</v>
      </c>
    </row>
    <row r="26" spans="1:5" x14ac:dyDescent="0.25">
      <c r="A26" s="8" t="s">
        <v>43</v>
      </c>
      <c r="B26" s="78">
        <v>240</v>
      </c>
      <c r="C26" s="78">
        <v>252.83031336380699</v>
      </c>
      <c r="D26" s="78">
        <v>12.830313363806701</v>
      </c>
      <c r="E26" s="79">
        <v>5.34596390158611E-2</v>
      </c>
    </row>
    <row r="27" spans="1:5" x14ac:dyDescent="0.25">
      <c r="A27" s="8" t="s">
        <v>44</v>
      </c>
      <c r="B27" s="78">
        <v>200</v>
      </c>
      <c r="C27" s="78">
        <v>226.70263845017899</v>
      </c>
      <c r="D27" s="78">
        <v>26.702638450178899</v>
      </c>
      <c r="E27" s="79">
        <v>0.133513192250894</v>
      </c>
    </row>
    <row r="28" spans="1:5" x14ac:dyDescent="0.25">
      <c r="A28" s="12" t="s">
        <v>45</v>
      </c>
      <c r="B28" s="58">
        <v>438460</v>
      </c>
      <c r="C28" s="58">
        <v>445679.59326423198</v>
      </c>
      <c r="D28" s="58">
        <v>7219.5932642322005</v>
      </c>
      <c r="E28" s="71">
        <v>1.6199066264970099E-2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"/>
  <sheetViews>
    <sheetView workbookViewId="0"/>
  </sheetViews>
  <sheetFormatPr baseColWidth="10" defaultColWidth="9.140625" defaultRowHeight="15" x14ac:dyDescent="0.25"/>
  <cols>
    <col min="1" max="1" width="23.7109375" bestFit="1" customWidth="1"/>
    <col min="2" max="2" width="19.28515625" customWidth="1"/>
  </cols>
  <sheetData>
    <row r="1" spans="1:2" x14ac:dyDescent="0.25">
      <c r="A1" s="15" t="s">
        <v>92</v>
      </c>
      <c r="B1" s="58" t="s">
        <v>87</v>
      </c>
    </row>
    <row r="2" spans="1:2" x14ac:dyDescent="0.25">
      <c r="A2" s="17">
        <v>0.15737728200000001</v>
      </c>
      <c r="B2" s="16">
        <v>48037.762690939802</v>
      </c>
    </row>
    <row r="3" spans="1:2" x14ac:dyDescent="0.25">
      <c r="A3" s="17">
        <v>0.15</v>
      </c>
      <c r="B3" s="16">
        <v>8294.5280634717001</v>
      </c>
    </row>
    <row r="4" spans="1:2" x14ac:dyDescent="0.25">
      <c r="A4" s="17">
        <v>0.06</v>
      </c>
      <c r="B4" s="16">
        <v>36618.999277264797</v>
      </c>
    </row>
    <row r="5" spans="1:2" x14ac:dyDescent="0.25">
      <c r="A5" s="17">
        <v>0.05</v>
      </c>
      <c r="B5" s="16">
        <v>17160.718908925901</v>
      </c>
    </row>
    <row r="6" spans="1:2" x14ac:dyDescent="0.25">
      <c r="A6" s="17">
        <v>0.04</v>
      </c>
      <c r="B6" s="16">
        <v>14647.871969956899</v>
      </c>
    </row>
    <row r="7" spans="1:2" x14ac:dyDescent="0.25">
      <c r="A7" s="17">
        <v>3.5000000000000003E-2</v>
      </c>
      <c r="B7" s="16">
        <v>87307.920168779296</v>
      </c>
    </row>
    <row r="8" spans="1:2" x14ac:dyDescent="0.25">
      <c r="A8" s="17">
        <v>0.03</v>
      </c>
      <c r="B8" s="16">
        <v>3681.83731627309</v>
      </c>
    </row>
    <row r="9" spans="1:2" x14ac:dyDescent="0.25">
      <c r="A9" s="17">
        <v>0.02</v>
      </c>
      <c r="B9" s="16">
        <v>8391.7369287899801</v>
      </c>
    </row>
    <row r="10" spans="1:2" x14ac:dyDescent="0.25">
      <c r="A10" s="15" t="s">
        <v>18</v>
      </c>
      <c r="B10" s="14">
        <v>224141.37532440151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"/>
  <sheetViews>
    <sheetView workbookViewId="0"/>
  </sheetViews>
  <sheetFormatPr baseColWidth="10" defaultColWidth="9.140625" defaultRowHeight="15" x14ac:dyDescent="0.25"/>
  <cols>
    <col min="1" max="1" width="16.7109375" customWidth="1"/>
    <col min="2" max="2" width="28.42578125" customWidth="1"/>
    <col min="3" max="3" width="28" customWidth="1"/>
  </cols>
  <sheetData>
    <row r="1" spans="1:3" x14ac:dyDescent="0.25">
      <c r="A1" s="12" t="s">
        <v>93</v>
      </c>
      <c r="B1" s="80" t="s">
        <v>94</v>
      </c>
      <c r="C1" s="80" t="s">
        <v>95</v>
      </c>
    </row>
    <row r="2" spans="1:3" x14ac:dyDescent="0.25">
      <c r="A2" s="27">
        <v>0</v>
      </c>
      <c r="B2" s="25">
        <v>5498.5311696646904</v>
      </c>
      <c r="C2" s="25">
        <v>0</v>
      </c>
    </row>
    <row r="3" spans="1:3" x14ac:dyDescent="0.25">
      <c r="A3" s="27">
        <v>0.5</v>
      </c>
      <c r="B3" s="25">
        <v>15821.698029936701</v>
      </c>
      <c r="C3" s="25">
        <v>7911</v>
      </c>
    </row>
    <row r="4" spans="1:3" x14ac:dyDescent="0.25">
      <c r="A4" s="27">
        <v>0.75</v>
      </c>
      <c r="B4" s="25">
        <v>89.655375974629095</v>
      </c>
      <c r="C4" s="25">
        <v>67</v>
      </c>
    </row>
    <row r="5" spans="1:3" x14ac:dyDescent="0.25">
      <c r="A5" s="27">
        <v>0.9</v>
      </c>
      <c r="B5" s="25">
        <v>21.176123276098402</v>
      </c>
      <c r="C5" s="25">
        <v>19</v>
      </c>
    </row>
    <row r="6" spans="1:3" x14ac:dyDescent="0.25">
      <c r="A6" s="12" t="s">
        <v>18</v>
      </c>
      <c r="B6" s="26">
        <v>21431.060698852118</v>
      </c>
      <c r="C6" s="26">
        <v>7997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9"/>
  <sheetViews>
    <sheetView workbookViewId="0"/>
  </sheetViews>
  <sheetFormatPr baseColWidth="10" defaultColWidth="9.140625" defaultRowHeight="15" x14ac:dyDescent="0.25"/>
  <cols>
    <col min="1" max="1" width="26" customWidth="1"/>
    <col min="2" max="6" width="18.7109375" customWidth="1"/>
  </cols>
  <sheetData>
    <row r="1" spans="1:4" ht="30" x14ac:dyDescent="0.25">
      <c r="A1" s="9" t="s">
        <v>99</v>
      </c>
      <c r="B1" s="81" t="s">
        <v>96</v>
      </c>
      <c r="C1" s="81" t="s">
        <v>97</v>
      </c>
      <c r="D1" s="81" t="s">
        <v>98</v>
      </c>
    </row>
    <row r="2" spans="1:4" x14ac:dyDescent="0.25">
      <c r="A2" s="33">
        <v>0</v>
      </c>
      <c r="B2" s="34">
        <v>5498.531169664705</v>
      </c>
      <c r="C2" s="34">
        <v>0</v>
      </c>
      <c r="D2" s="34">
        <v>-5498.531169664705</v>
      </c>
    </row>
    <row r="3" spans="1:4" x14ac:dyDescent="0.25">
      <c r="A3" s="28">
        <v>0</v>
      </c>
      <c r="B3" s="10">
        <v>1289.964428999747</v>
      </c>
      <c r="C3" s="10">
        <v>0</v>
      </c>
      <c r="D3" s="10"/>
    </row>
    <row r="4" spans="1:4" x14ac:dyDescent="0.25">
      <c r="A4" s="28">
        <v>0.02</v>
      </c>
      <c r="B4" s="10">
        <v>1613.6552948079402</v>
      </c>
      <c r="C4" s="10">
        <v>0</v>
      </c>
      <c r="D4" s="10"/>
    </row>
    <row r="5" spans="1:4" x14ac:dyDescent="0.25">
      <c r="A5" s="28">
        <v>3.5000000000000003E-2</v>
      </c>
      <c r="B5" s="10">
        <v>91.684869941584111</v>
      </c>
      <c r="C5" s="10">
        <v>0</v>
      </c>
      <c r="D5" s="10"/>
    </row>
    <row r="6" spans="1:4" x14ac:dyDescent="0.25">
      <c r="A6" s="28">
        <v>0.04</v>
      </c>
      <c r="B6" s="10">
        <v>2.0011095330991289</v>
      </c>
      <c r="C6" s="10">
        <v>0</v>
      </c>
      <c r="D6" s="10"/>
    </row>
    <row r="7" spans="1:4" x14ac:dyDescent="0.25">
      <c r="A7" s="28">
        <v>0.06</v>
      </c>
      <c r="B7" s="10">
        <v>2501.2254663823342</v>
      </c>
      <c r="C7" s="10">
        <v>0</v>
      </c>
      <c r="D7" s="10"/>
    </row>
    <row r="8" spans="1:4" x14ac:dyDescent="0.25">
      <c r="A8" s="33">
        <v>0.5</v>
      </c>
      <c r="B8" s="34">
        <v>15821.69802993677</v>
      </c>
      <c r="C8" s="34">
        <v>7896.3482737258601</v>
      </c>
      <c r="D8" s="34">
        <v>-7925.3497562109096</v>
      </c>
    </row>
    <row r="9" spans="1:4" x14ac:dyDescent="0.25">
      <c r="A9" s="28">
        <v>0</v>
      </c>
      <c r="B9" s="10">
        <v>14858.133152342527</v>
      </c>
      <c r="C9" s="10">
        <v>7429.0665761712635</v>
      </c>
      <c r="D9" s="10"/>
    </row>
    <row r="10" spans="1:4" x14ac:dyDescent="0.25">
      <c r="A10" s="28">
        <v>0.02</v>
      </c>
      <c r="B10" s="10">
        <v>477.05563093601154</v>
      </c>
      <c r="C10" s="10">
        <v>233.75725915864618</v>
      </c>
      <c r="D10" s="10"/>
    </row>
    <row r="11" spans="1:4" x14ac:dyDescent="0.25">
      <c r="A11" s="28">
        <v>0.04</v>
      </c>
      <c r="B11" s="10">
        <v>486.50924665823163</v>
      </c>
      <c r="C11" s="10">
        <v>233.52443839595077</v>
      </c>
      <c r="D11" s="10"/>
    </row>
    <row r="12" spans="1:4" x14ac:dyDescent="0.25">
      <c r="A12" s="33">
        <v>0.75</v>
      </c>
      <c r="B12" s="34">
        <v>89.655375974629052</v>
      </c>
      <c r="C12" s="34">
        <v>64.90060466602408</v>
      </c>
      <c r="D12" s="34">
        <v>-24.754771308604973</v>
      </c>
    </row>
    <row r="13" spans="1:4" x14ac:dyDescent="0.25">
      <c r="A13" s="28">
        <v>0</v>
      </c>
      <c r="B13" s="10">
        <v>0.47719254804904454</v>
      </c>
      <c r="C13" s="10">
        <v>0.35789441103678343</v>
      </c>
      <c r="D13" s="10"/>
    </row>
    <row r="14" spans="1:4" x14ac:dyDescent="0.25">
      <c r="A14" s="28">
        <v>3.5000000000000003E-2</v>
      </c>
      <c r="B14" s="10">
        <v>89.178183426580006</v>
      </c>
      <c r="C14" s="10">
        <v>64.542710254987298</v>
      </c>
      <c r="D14" s="10"/>
    </row>
    <row r="15" spans="1:4" x14ac:dyDescent="0.25">
      <c r="A15" s="33">
        <v>0.9</v>
      </c>
      <c r="B15" s="34">
        <v>21.176123276098373</v>
      </c>
      <c r="C15" s="34">
        <v>18.391463065291436</v>
      </c>
      <c r="D15" s="34">
        <v>-2.7846602108069369</v>
      </c>
    </row>
    <row r="16" spans="1:4" x14ac:dyDescent="0.25">
      <c r="A16" s="28">
        <v>3.5000000000000003E-2</v>
      </c>
      <c r="B16" s="10">
        <v>21.176123276098373</v>
      </c>
      <c r="C16" s="10">
        <v>18.391463065291436</v>
      </c>
      <c r="D16" s="10"/>
    </row>
    <row r="17" spans="1:4" x14ac:dyDescent="0.25">
      <c r="A17" s="33">
        <v>1</v>
      </c>
      <c r="B17" s="34">
        <v>455360.02805745124</v>
      </c>
      <c r="C17" s="34">
        <v>439798.90484763583</v>
      </c>
      <c r="D17" s="34">
        <v>-15553.610956255288</v>
      </c>
    </row>
    <row r="18" spans="1:4" x14ac:dyDescent="0.25">
      <c r="A18" s="28">
        <v>0</v>
      </c>
      <c r="B18" s="10">
        <v>236500.28299265786</v>
      </c>
      <c r="C18" s="10">
        <v>236500.28299265786</v>
      </c>
      <c r="D18" s="10"/>
    </row>
    <row r="19" spans="1:4" x14ac:dyDescent="0.25">
      <c r="A19" s="28">
        <v>0.02</v>
      </c>
      <c r="B19" s="10">
        <v>6300.9885890628275</v>
      </c>
      <c r="C19" s="10">
        <v>6174.9688172816041</v>
      </c>
      <c r="D19" s="10"/>
    </row>
    <row r="20" spans="1:4" x14ac:dyDescent="0.25">
      <c r="A20" s="28">
        <v>0.03</v>
      </c>
      <c r="B20" s="10">
        <v>3681.8761259228045</v>
      </c>
      <c r="C20" s="10">
        <v>3571.4198421451333</v>
      </c>
      <c r="D20" s="10"/>
    </row>
    <row r="21" spans="1:4" x14ac:dyDescent="0.25">
      <c r="A21" s="28">
        <v>3.5000000000000003E-2</v>
      </c>
      <c r="B21" s="10">
        <v>87105.835755127773</v>
      </c>
      <c r="C21" s="10">
        <v>84057.083428564802</v>
      </c>
      <c r="D21" s="10"/>
    </row>
    <row r="22" spans="1:4" x14ac:dyDescent="0.25">
      <c r="A22" s="28">
        <v>0.04</v>
      </c>
      <c r="B22" s="10">
        <v>14159.157711455133</v>
      </c>
      <c r="C22" s="10">
        <v>13592.791402996942</v>
      </c>
      <c r="D22" s="10"/>
    </row>
    <row r="23" spans="1:4" x14ac:dyDescent="0.25">
      <c r="A23" s="28">
        <v>0.05</v>
      </c>
      <c r="B23" s="10">
        <v>17160.399824756823</v>
      </c>
      <c r="C23" s="10">
        <v>16302.379833518968</v>
      </c>
      <c r="D23" s="10"/>
    </row>
    <row r="24" spans="1:4" x14ac:dyDescent="0.25">
      <c r="A24" s="28">
        <v>0.06</v>
      </c>
      <c r="B24" s="10">
        <v>34117.880622788885</v>
      </c>
      <c r="C24" s="10">
        <v>32070.807785421493</v>
      </c>
      <c r="D24" s="10"/>
    </row>
    <row r="25" spans="1:4" x14ac:dyDescent="0.25">
      <c r="A25" s="28">
        <v>0.15</v>
      </c>
      <c r="B25" s="10">
        <v>8294.9486646879177</v>
      </c>
      <c r="C25" s="10">
        <v>7050.7063649847114</v>
      </c>
      <c r="D25" s="10"/>
    </row>
    <row r="26" spans="1:4" x14ac:dyDescent="0.25">
      <c r="A26" s="28">
        <v>0.15737728200000001</v>
      </c>
      <c r="B26" s="10">
        <v>48038.65777099118</v>
      </c>
      <c r="C26" s="10">
        <v>40478.464380064324</v>
      </c>
      <c r="D26" s="10"/>
    </row>
    <row r="27" spans="1:4" x14ac:dyDescent="0.25">
      <c r="A27" s="12" t="s">
        <v>145</v>
      </c>
      <c r="B27" s="13">
        <v>476791.08875630342</v>
      </c>
      <c r="C27" s="13">
        <v>447778.54518909298</v>
      </c>
      <c r="D27" s="13">
        <v>29012.543567210436</v>
      </c>
    </row>
    <row r="28" spans="1:4" x14ac:dyDescent="0.25">
      <c r="A28" s="57" t="s">
        <v>146</v>
      </c>
      <c r="B28" s="11"/>
      <c r="C28" s="11">
        <v>-2099</v>
      </c>
      <c r="D28" s="11">
        <v>-2099</v>
      </c>
    </row>
    <row r="29" spans="1:4" x14ac:dyDescent="0.25">
      <c r="A29" s="12" t="s">
        <v>18</v>
      </c>
      <c r="B29" s="13">
        <v>476791.08875630342</v>
      </c>
      <c r="C29" s="13">
        <v>445680.05744265317</v>
      </c>
      <c r="D29" s="13">
        <v>-31111.031313650317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8163-BDA1-46EA-8115-543026B1F9C5}">
  <dimension ref="A1:C7"/>
  <sheetViews>
    <sheetView workbookViewId="0"/>
  </sheetViews>
  <sheetFormatPr baseColWidth="10" defaultRowHeight="15" x14ac:dyDescent="0.25"/>
  <cols>
    <col min="1" max="1" width="47.85546875" style="35" bestFit="1" customWidth="1"/>
    <col min="2" max="16384" width="11.42578125" style="35"/>
  </cols>
  <sheetData>
    <row r="1" spans="1:3" x14ac:dyDescent="0.25">
      <c r="A1" s="36" t="s">
        <v>103</v>
      </c>
      <c r="B1" s="82" t="s">
        <v>15</v>
      </c>
      <c r="C1" s="82" t="s">
        <v>16</v>
      </c>
    </row>
    <row r="2" spans="1:3" x14ac:dyDescent="0.25">
      <c r="A2" s="83" t="s">
        <v>101</v>
      </c>
      <c r="B2" s="84" t="s">
        <v>74</v>
      </c>
      <c r="C2" s="85">
        <v>100</v>
      </c>
    </row>
    <row r="3" spans="1:3" x14ac:dyDescent="0.25">
      <c r="A3" s="86" t="s">
        <v>104</v>
      </c>
      <c r="B3" s="87" t="s">
        <v>73</v>
      </c>
      <c r="C3" s="88">
        <v>35</v>
      </c>
    </row>
    <row r="4" spans="1:3" x14ac:dyDescent="0.25">
      <c r="A4" s="86" t="s">
        <v>102</v>
      </c>
      <c r="B4" s="87" t="s">
        <v>72</v>
      </c>
      <c r="C4" s="88">
        <v>25</v>
      </c>
    </row>
    <row r="5" spans="1:3" x14ac:dyDescent="0.25">
      <c r="A5" s="89" t="s">
        <v>100</v>
      </c>
      <c r="B5" s="90" t="s">
        <v>71</v>
      </c>
      <c r="C5" s="91">
        <v>11</v>
      </c>
    </row>
    <row r="7" spans="1:3" x14ac:dyDescent="0.25">
      <c r="A7" s="9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"/>
  <sheetViews>
    <sheetView workbookViewId="0"/>
  </sheetViews>
  <sheetFormatPr baseColWidth="10" defaultColWidth="9.140625" defaultRowHeight="15" x14ac:dyDescent="0.25"/>
  <cols>
    <col min="1" max="1" width="22.42578125" bestFit="1" customWidth="1"/>
    <col min="2" max="2" width="20.5703125" customWidth="1"/>
    <col min="3" max="3" width="16.28515625" customWidth="1"/>
  </cols>
  <sheetData>
    <row r="1" spans="1:3" x14ac:dyDescent="0.25">
      <c r="A1" s="12" t="s">
        <v>108</v>
      </c>
      <c r="B1" s="58" t="s">
        <v>109</v>
      </c>
      <c r="C1" s="58" t="s">
        <v>111</v>
      </c>
    </row>
    <row r="2" spans="1:3" x14ac:dyDescent="0.25">
      <c r="A2" s="8" t="s">
        <v>107</v>
      </c>
      <c r="B2" s="16">
        <v>237143.130865632</v>
      </c>
      <c r="C2" s="42">
        <v>0.5</v>
      </c>
    </row>
    <row r="3" spans="1:3" x14ac:dyDescent="0.25">
      <c r="A3" s="8" t="s">
        <v>106</v>
      </c>
      <c r="B3" s="16">
        <v>153354.50257215701</v>
      </c>
      <c r="C3" s="42">
        <v>0.32</v>
      </c>
    </row>
    <row r="4" spans="1:3" x14ac:dyDescent="0.25">
      <c r="A4" s="8" t="s">
        <v>105</v>
      </c>
      <c r="B4" s="16">
        <v>86293.455318519496</v>
      </c>
      <c r="C4" s="42">
        <v>0.18</v>
      </c>
    </row>
    <row r="5" spans="1:3" x14ac:dyDescent="0.25">
      <c r="A5" s="12" t="s">
        <v>70</v>
      </c>
      <c r="B5" s="14">
        <v>476791.08875630854</v>
      </c>
      <c r="C5" s="43"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9612DF438B5A47B14598812F0FBE46" ma:contentTypeVersion="2" ma:contentTypeDescription="Ein neues Dokument erstellen." ma:contentTypeScope="" ma:versionID="9afef43bb6fe65969a6d66cefefdcccf">
  <xsd:schema xmlns:xsd="http://www.w3.org/2001/XMLSchema" xmlns:xs="http://www.w3.org/2001/XMLSchema" xmlns:p="http://schemas.microsoft.com/office/2006/metadata/properties" xmlns:ns2="db301e5a-8494-43d9-b21c-17b9fdd3ae0e" targetNamespace="http://schemas.microsoft.com/office/2006/metadata/properties" ma:root="true" ma:fieldsID="67e251f983a63caafdb9319674d7a69e" ns2:_="">
    <xsd:import namespace="db301e5a-8494-43d9-b21c-17b9fdd3ae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1e5a-8494-43d9-b21c-17b9fdd3a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E1307E-D638-4A3B-8F7D-4BFB1C6654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D26907-C7E3-4F55-84C5-BD3E0D2E7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1e5a-8494-43d9-b21c-17b9fdd3a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0A35CD-1BF6-4A5D-AED0-737032892669}">
  <ds:schemaRefs>
    <ds:schemaRef ds:uri="http://www.w3.org/XML/1998/namespace"/>
    <ds:schemaRef ds:uri="http://schemas.microsoft.com/office/2006/documentManagement/types"/>
    <ds:schemaRef ds:uri="http://purl.org/dc/dcmitype/"/>
    <ds:schemaRef ds:uri="db301e5a-8494-43d9-b21c-17b9fdd3ae0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4</vt:i4>
      </vt:variant>
    </vt:vector>
  </HeadingPairs>
  <TitlesOfParts>
    <vt:vector size="17" baseType="lpstr">
      <vt:lpstr>Inhalt</vt:lpstr>
      <vt:lpstr>FFF_KT_META</vt:lpstr>
      <vt:lpstr>FFF_CH</vt:lpstr>
      <vt:lpstr>FFF_KT</vt:lpstr>
      <vt:lpstr>FFF_DEDUC</vt:lpstr>
      <vt:lpstr>FFF_COMPT</vt:lpstr>
      <vt:lpstr>FFF_KORREX</vt:lpstr>
      <vt:lpstr>FFF_KONTEXT</vt:lpstr>
      <vt:lpstr>FFF_URBAN</vt:lpstr>
      <vt:lpstr>FFF_BIO</vt:lpstr>
      <vt:lpstr>FFF_ZONES</vt:lpstr>
      <vt:lpstr>FFF_ALTI</vt:lpstr>
      <vt:lpstr>FFF_KLIMA</vt:lpstr>
      <vt:lpstr>FFF_KT_META!_ftn1</vt:lpstr>
      <vt:lpstr>FFF_BIO!_ftn2</vt:lpstr>
      <vt:lpstr>FFF_KT_META!_ftnref1</vt:lpstr>
      <vt:lpstr>FFF_BIO!_ftnref2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Giezendanner Rolf ARE</cp:lastModifiedBy>
  <dcterms:modified xsi:type="dcterms:W3CDTF">2023-11-24T07:30:48Z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0x0101005F9612DF438B5A47B14598812F0FBE46</vt:lpwstr>
  </property>
</Properties>
</file>