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tabRatio="716" activeTab="0"/>
  </bookViews>
  <sheets>
    <sheet name="B21_1_AP_Besatz" sheetId="1" r:id="rId1"/>
    <sheet name="B22_1_Struktur" sheetId="2" r:id="rId2"/>
    <sheet name="B22_3_Top1000" sheetId="3" r:id="rId3"/>
    <sheet name="B23_1_Anteile_Entwicklung" sheetId="4" r:id="rId4"/>
    <sheet name="B23_1_Entw%" sheetId="5" r:id="rId5"/>
    <sheet name="B24_1_hoechst_Abschl" sheetId="6" r:id="rId6"/>
    <sheet name="B24_3_sozio-prof" sheetId="7" r:id="rId7"/>
    <sheet name="B24_4_sozio-prof" sheetId="8" r:id="rId8"/>
    <sheet name="B25_1_3_Pendler" sheetId="9" r:id="rId9"/>
    <sheet name="Tabelle1" sheetId="10" r:id="rId10"/>
    <sheet name="Tabelle2" sheetId="11" r:id="rId11"/>
    <sheet name="Tabelle3" sheetId="12" r:id="rId12"/>
  </sheets>
  <definedNames>
    <definedName name="_xlnm.Print_Area" localSheetId="0">'B21_1_AP_Besatz'!$A$1:$M$71</definedName>
    <definedName name="_xlnm.Print_Area" localSheetId="1">'B22_1_Struktur'!$B$1:$T$77</definedName>
    <definedName name="_xlnm.Print_Area" localSheetId="2">'B22_3_Top1000'!$B$1:$N$78</definedName>
    <definedName name="_xlnm.Print_Area" localSheetId="3">'B23_1_Anteile_Entwicklung'!$B$1:$AM$79</definedName>
    <definedName name="_xlnm.Print_Area" localSheetId="4">'B23_1_Entw%'!$B$1:$AA$79</definedName>
    <definedName name="_xlnm.Print_Area" localSheetId="5">'B24_1_hoechst_Abschl'!$B$1:$N$80</definedName>
    <definedName name="_xlnm.Print_Area" localSheetId="6">'B24_3_sozio-prof'!$B$1:$M$79</definedName>
    <definedName name="_xlnm.Print_Area" localSheetId="7">'B24_4_sozio-prof'!$B$1:$N$81</definedName>
    <definedName name="_xlnm.Print_Area" localSheetId="8">'B25_1_3_Pendler'!$B$1:$W$81</definedName>
    <definedName name="_xlnm.Print_Titles" localSheetId="0">'B21_1_AP_Besatz'!$5:$6</definedName>
    <definedName name="_xlnm.Print_Titles" localSheetId="1">'B22_1_Struktur'!$C:$D,'B22_1_Struktur'!$5:$6</definedName>
    <definedName name="_xlnm.Print_Titles" localSheetId="2">'B22_3_Top1000'!$C:$D,'B22_3_Top1000'!$6:$6</definedName>
    <definedName name="_xlnm.Print_Titles" localSheetId="3">'B23_1_Anteile_Entwicklung'!$C:$D</definedName>
    <definedName name="_xlnm.Print_Titles" localSheetId="4">'B23_1_Entw%'!$C:$D</definedName>
    <definedName name="_xlnm.Print_Titles" localSheetId="5">'B24_1_hoechst_Abschl'!$C:$D</definedName>
    <definedName name="_xlnm.Print_Titles" localSheetId="6">'B24_3_sozio-prof'!$C:$D</definedName>
    <definedName name="_xlnm.Print_Titles" localSheetId="7">'B24_4_sozio-prof'!$C:$D</definedName>
    <definedName name="_xlnm.Print_Titles" localSheetId="8">'B25_1_3_Pendler'!$C:$D,'B25_1_3_Pendler'!$6:$8</definedName>
  </definedNames>
  <calcPr fullCalcOnLoad="1"/>
</workbook>
</file>

<file path=xl/sharedStrings.xml><?xml version="1.0" encoding="utf-8"?>
<sst xmlns="http://schemas.openxmlformats.org/spreadsheetml/2006/main" count="1574" uniqueCount="209">
  <si>
    <t>Agglo 2000</t>
  </si>
  <si>
    <t>BFS-Nr</t>
  </si>
  <si>
    <t>K</t>
  </si>
  <si>
    <t>Wetzikon-Pfäffikon (ZH)</t>
  </si>
  <si>
    <t>M</t>
  </si>
  <si>
    <t>Winterthur</t>
  </si>
  <si>
    <t>G</t>
  </si>
  <si>
    <t>Zürich</t>
  </si>
  <si>
    <t>I</t>
  </si>
  <si>
    <t>Lyss</t>
  </si>
  <si>
    <t>Langenthal</t>
  </si>
  <si>
    <t>Bern</t>
  </si>
  <si>
    <t>Biel/Bienne</t>
  </si>
  <si>
    <t>Burgdorf</t>
  </si>
  <si>
    <t>Interlaken</t>
  </si>
  <si>
    <t>Thun</t>
  </si>
  <si>
    <t>Luzern</t>
  </si>
  <si>
    <t>Einsiedeln</t>
  </si>
  <si>
    <t>Lachen</t>
  </si>
  <si>
    <t>Schwyz</t>
  </si>
  <si>
    <t>Stans</t>
  </si>
  <si>
    <t>Zug</t>
  </si>
  <si>
    <t>Bulle</t>
  </si>
  <si>
    <t>Fribourg</t>
  </si>
  <si>
    <t>Grenchen</t>
  </si>
  <si>
    <t>Olten-Zofingen</t>
  </si>
  <si>
    <t>Solothurn</t>
  </si>
  <si>
    <t>Basel</t>
  </si>
  <si>
    <t>Schaffhausen</t>
  </si>
  <si>
    <t>St.Gallen</t>
  </si>
  <si>
    <t>Heerbrugg-Altstätten</t>
  </si>
  <si>
    <t>Buchs-(Vaduz-)</t>
  </si>
  <si>
    <t>Rapperswil-Jona-Rüti</t>
  </si>
  <si>
    <t>Wil (SG)</t>
  </si>
  <si>
    <t>St.Moritz</t>
  </si>
  <si>
    <t>Davos</t>
  </si>
  <si>
    <t>Chur</t>
  </si>
  <si>
    <t>Aarau</t>
  </si>
  <si>
    <t>Baden-Brugg</t>
  </si>
  <si>
    <t>Wohlen (AG)</t>
  </si>
  <si>
    <t>Lenzburg</t>
  </si>
  <si>
    <t>Arbon-Rorschach</t>
  </si>
  <si>
    <t>Amriswil-Romanshorn</t>
  </si>
  <si>
    <t>Frauenfeld</t>
  </si>
  <si>
    <t>Kreuzlingen-(Konstanz-)</t>
  </si>
  <si>
    <t>Bellinzona</t>
  </si>
  <si>
    <t>Locarno</t>
  </si>
  <si>
    <t>Lugano</t>
  </si>
  <si>
    <t>Chiasso-Mendrisio-(Como-)</t>
  </si>
  <si>
    <t>Lausanne</t>
  </si>
  <si>
    <t>Vevey-Montreux</t>
  </si>
  <si>
    <t>Yverdon</t>
  </si>
  <si>
    <t>Brig-Visp</t>
  </si>
  <si>
    <t>Martigny</t>
  </si>
  <si>
    <t>Monthey-Aigle</t>
  </si>
  <si>
    <t>Sierre-Montana</t>
  </si>
  <si>
    <t>Sion</t>
  </si>
  <si>
    <t>La Chaux.de.Fonds-Le Locle</t>
  </si>
  <si>
    <t>Neuchâtel</t>
  </si>
  <si>
    <t>Genève</t>
  </si>
  <si>
    <t>Delémont</t>
  </si>
  <si>
    <t>Agglomeration (2000)</t>
  </si>
  <si>
    <t>Grossagglomeration (&gt; 250'000 Einwohner)</t>
  </si>
  <si>
    <t>Mittelagglomeration (50'000 bis 249'999 Einwohner)</t>
  </si>
  <si>
    <t>Kleinagglomeration (20'000 bis 49'999 Einwohner)</t>
  </si>
  <si>
    <t>Grössen-klasse</t>
  </si>
  <si>
    <t>Agglomeration</t>
  </si>
  <si>
    <t>Gebietsstand 2005</t>
  </si>
  <si>
    <t>Ländlicher Raum</t>
  </si>
  <si>
    <t>Anzahl 2005</t>
  </si>
  <si>
    <t>Anzahl 1995</t>
  </si>
  <si>
    <t>Anteil 2005</t>
  </si>
  <si>
    <t>Anteil 1995</t>
  </si>
  <si>
    <t>Arbeitsplatzbesatz</t>
  </si>
  <si>
    <t>Ständige Wohnbevölkerung am Jahresende</t>
  </si>
  <si>
    <t>Schweiz</t>
  </si>
  <si>
    <t>Vollzeitäquivalente (Sept.)</t>
  </si>
  <si>
    <t>Städtischer Raum</t>
  </si>
  <si>
    <t>B21-1: Bevölkerung, Arbeitsplätze und Arbeitsplatzbesatz nach Agglomerationen 1995-2005</t>
  </si>
  <si>
    <t>über Agglomerationsdurchschnitt</t>
  </si>
  <si>
    <t>Agglomerationsabgrenzung 2000; Gebietsstand Gemeinden 2005</t>
  </si>
  <si>
    <t>VZÄ pro 1000 Einwohner und Vollzeitäquivalent 2005</t>
  </si>
  <si>
    <t>VZÄ 2005</t>
  </si>
  <si>
    <t>Einwohner-zahl</t>
  </si>
  <si>
    <t>Entwicklung</t>
  </si>
  <si>
    <t>Klas-sierung</t>
  </si>
  <si>
    <t>Gewinnung, Versorgung, Entsorgung</t>
  </si>
  <si>
    <t>Baugewerbe</t>
  </si>
  <si>
    <t>Wertschöpfungsstarke Exportindustrie</t>
  </si>
  <si>
    <t>übrige Industrie</t>
  </si>
  <si>
    <t>Verkehr, Logistik</t>
  </si>
  <si>
    <t>Persönliche Dienste</t>
  </si>
  <si>
    <t>Information</t>
  </si>
  <si>
    <t>Banken, Versicherungne</t>
  </si>
  <si>
    <t>unternehmensorientierte Dienstleistungen</t>
  </si>
  <si>
    <t>Soziale und administrative Dienste</t>
  </si>
  <si>
    <t>Total VZÄ 2005</t>
  </si>
  <si>
    <t>Total VZÄ 2.+3. Sektor 2005</t>
  </si>
  <si>
    <t>Ständige Wohnbevölkerung 2005</t>
  </si>
  <si>
    <t>VZÄ 1995-2005 (%)</t>
  </si>
  <si>
    <t>Einw. 1995-2005 (%)</t>
  </si>
  <si>
    <t>Einw.+VZÄ 1995-2005 (%)</t>
  </si>
  <si>
    <t>Restraum</t>
  </si>
  <si>
    <t>Einzelstädte</t>
  </si>
  <si>
    <t>VZAe 2005</t>
  </si>
  <si>
    <t>ständige Wohnbevölkerung 2005</t>
  </si>
  <si>
    <t>Grossagglomerationen</t>
  </si>
  <si>
    <t>Mittelagglomerationen</t>
  </si>
  <si>
    <t>Kleinagglomerationen</t>
  </si>
  <si>
    <t>Alle Agglomerationen</t>
  </si>
  <si>
    <t>Mittel- und Kleinagglomerationen</t>
  </si>
  <si>
    <t>Kleinagglomerationen inkl. E-St.</t>
  </si>
  <si>
    <t>Quelle: BFS: Eidg. Betriebszählung 1995, 2005</t>
  </si>
  <si>
    <t>Kleinagglomerationen inkl. Einzelstädte</t>
  </si>
  <si>
    <t>Information, Kommunikation</t>
  </si>
  <si>
    <t>Quelle: Schweizerische Handelszeitung / D&amp;B</t>
  </si>
  <si>
    <t>Metropole (2000)</t>
  </si>
  <si>
    <t>Anteil am Umstztotal</t>
  </si>
  <si>
    <t>Beschäftigte Total 2005</t>
  </si>
  <si>
    <t>Anteil am Beschäftigtentotal</t>
  </si>
  <si>
    <t>Konsolidierter Umsatz 2005 (Mia. CHF)</t>
  </si>
  <si>
    <t>Anzahl Unternehmen 2005</t>
  </si>
  <si>
    <t>Anteil am Total</t>
  </si>
  <si>
    <t>Wohnbevölkerung Agglomeration 2000 (Eidg. VZ 2000)</t>
  </si>
  <si>
    <t>Anteil der Wohnbevölkerung 2000</t>
  </si>
  <si>
    <t>Differenz Umsatzanteil - Wohnbev.-Anteil</t>
  </si>
  <si>
    <t>Zü</t>
  </si>
  <si>
    <t>Be</t>
  </si>
  <si>
    <t>Ba</t>
  </si>
  <si>
    <t>Te</t>
  </si>
  <si>
    <t>Ge</t>
  </si>
  <si>
    <t>Wohnhafte Erwerbstätige 2000</t>
  </si>
  <si>
    <t>Arbeitende Erwerbstätige 2000</t>
  </si>
  <si>
    <t>Pendlersaldo 2000</t>
  </si>
  <si>
    <t>Pendlersaldo in % der in der Agglomeration arbeitenden Erwerbstätigen 2000</t>
  </si>
  <si>
    <t>Erwerbstätige Pendler 2000</t>
  </si>
  <si>
    <t>Erwerbstätige Pendler 1990</t>
  </si>
  <si>
    <t>Wohnhafte Erwerbstätige 1990</t>
  </si>
  <si>
    <t>Arbeitende Erwerbstätige 1990</t>
  </si>
  <si>
    <t>Pendlersaldo 1990</t>
  </si>
  <si>
    <t>Pendlersaldo in % der in der Agglomeration arbeitenden Erwerbstätigen 1990</t>
  </si>
  <si>
    <t>Erwerbstätige Pendler 1980</t>
  </si>
  <si>
    <t>Wohnhafte Erwerbstätige 1980</t>
  </si>
  <si>
    <t>Arbeitende Erwerbstätige 1980</t>
  </si>
  <si>
    <t>Pendlersaldo 1980</t>
  </si>
  <si>
    <t>Pendlersaldo in % der in der Agglomeration arbeitenden Erwerbstätigen 1980</t>
  </si>
  <si>
    <t>Wohnhafte Erwerbstätige 1970</t>
  </si>
  <si>
    <t>Arbeitende Erwerbstätige 1970</t>
  </si>
  <si>
    <t>Pendlersaldo 1970</t>
  </si>
  <si>
    <t>Pendlersaldo in % der in der Agglomeration arbeitenden Erwerbstätigen 1970</t>
  </si>
  <si>
    <t>Quelle: Bundesamt für Statistik, Eidg. Volkszählung</t>
  </si>
  <si>
    <t>1990/2000: Erwerbstätige Pendler ab 6 Wochenarbeitsstunden; 1970/1980: Erwerbstätige Pendler ab 1 Wochenarbeitsstunde</t>
  </si>
  <si>
    <t>La Chaux-des-Fonds - Le Locle</t>
  </si>
  <si>
    <t>Agglomerationsabgrenzung 2000</t>
  </si>
  <si>
    <t>Erhöhung des Anteils an der jeweiligen Arbeitsplatzzahl in der Schweiz um mindestens …%</t>
  </si>
  <si>
    <t>Verringerung des Anteils am jeweiligen Arbeitsplatzzahl in der Schweiz um mehr als …%</t>
  </si>
  <si>
    <t>Anteil der Vollzeitäquivalente am Gesamttotal des jeweiligen Wirtschaftsbereichs in der Schweiz 2005</t>
  </si>
  <si>
    <t>Rohstoffe, Versorgung, Entsorgung</t>
  </si>
  <si>
    <t>Soziale und administrative Dienste *</t>
  </si>
  <si>
    <t>Total VZÄ 2005 *</t>
  </si>
  <si>
    <t>Kleinagglomerationen und E-St.</t>
  </si>
  <si>
    <t>Anteil der Vollzeitäquivalente am Gesamttotal des jeweiligen Wirtschaftsbereichs in der Schweiz 1995</t>
  </si>
  <si>
    <t>Wirtchaftliche Spezialisierung der Agglomerationen und Einzelstädte 1995-2005</t>
  </si>
  <si>
    <t xml:space="preserve">Entwicklung der Anzahl Vollzeitäquivalente nach Wirtschaftsbereich 1995-2005 </t>
  </si>
  <si>
    <t>Entwicklung der Anzahl Vollzeitäquivalente nach Wirtschaftsbereich 1995-2005 in %</t>
  </si>
  <si>
    <t>Quelle: BFS: Eidg. Betriebszählung 1995, 2005; Eidg. Volkszählung 1990, 2000</t>
  </si>
  <si>
    <t>* inkl. ausländische Vertretungen und internationale Organisationen (1990/2000)</t>
  </si>
  <si>
    <t>* inkl. ausländische Vertretungen und internationale Organisationen (Eidg. Volkszählung 2000)</t>
  </si>
  <si>
    <t>Entwicklung der jeweiligen Arbeitsplatzzahl ist um mindestens …% günstiger als im städtischen Raum</t>
  </si>
  <si>
    <t>Entwicklung der jeweiligen Arbeitsplatzzahl ist mindestens …%-Punkte ungünstiger als im städtischen Raum</t>
  </si>
  <si>
    <t>Veränderung des Anteils der Gebietseineheit am jeweiligen Gesamttotal in der Schweiz nach Wirtschaftsbereichen 1995-2005</t>
  </si>
  <si>
    <t>Gebietsstand Gemeinden 2005</t>
  </si>
  <si>
    <t>Erwerbstätige a) insgesamt</t>
  </si>
  <si>
    <t>Erwerbstätige mit tertiärer Ausbildung</t>
  </si>
  <si>
    <t>Oberstes Management, oberes Kader, akade­mische und freie Berufe a)</t>
  </si>
  <si>
    <t>Ungelernte Arbeiter und Angestellte a)</t>
  </si>
  <si>
    <t>Anzahl</t>
  </si>
  <si>
    <t>Anteil am Total CH</t>
  </si>
  <si>
    <t>Anzahl (=100%)</t>
  </si>
  <si>
    <t>Anteil</t>
  </si>
  <si>
    <t>a) Erwerbstätige am Wohnort (insgesamt: inkl. nicht klassierbare Erwerbstätige)</t>
  </si>
  <si>
    <t>Gebietsstand Gemeinden 2000</t>
  </si>
  <si>
    <t>Anzahl  Erwerbstätige mit Wohnsitz im Teilraum a)</t>
  </si>
  <si>
    <t>… obligatorischem Schulabschluss oder ohne Ausbildung b)</t>
  </si>
  <si>
    <t>… Abschluss in Berufslehre, Vollzeit­berufsschule, Maturitätsschule oder Lehrerseminar</t>
  </si>
  <si>
    <t>… tertiärer Ausbildung (Fach­schule, Fach­hoch­schule, Universität, Hochschule)</t>
  </si>
  <si>
    <t>Anteil der Erwerbstätigen mit … am Gesamtbestand im untersuchten Teilraum a)</t>
  </si>
  <si>
    <t>Quelle: BFS: Eidg. Volkszählung 1990, 2000</t>
  </si>
  <si>
    <t>a) Erwerbstätige am Wohnort (insgesamt: exkl. nicht klassierbare Erwerbstätige)</t>
  </si>
  <si>
    <t>Quelle: BFS: Eidg. Volkszählung</t>
  </si>
  <si>
    <t>B22-3: Verteilung der Hauptsitze der „Top-1000 Unternehmen“ in der Schweiz 2005 a)</t>
  </si>
  <si>
    <t>Agglomerationsabgrenzung 2000; Gebietsstand Gemeinden: 2006</t>
  </si>
  <si>
    <t>B25-1/3: Erwerbstätige Pendler (in den Agglomerationen und Einzelstädten) 1970 - 2000</t>
  </si>
  <si>
    <t>B24-1: Verteilung der Erwerbstätigen nach höchster abgeschlossener Ausbildung 2000</t>
  </si>
  <si>
    <t>B24-4: Verteilung der Erwerbstätigen nach sozio-professioneller Kategorie 2000</t>
  </si>
  <si>
    <t>B24-4: Anteile der Erwerbstätigen nach höchster abgeschlossener Ausbildung und 1990/2000</t>
  </si>
  <si>
    <t>B23-1: Arbeitsplatzverteilung nach Branchengruppen a) 1995 / 2005</t>
  </si>
  <si>
    <t>B22-1: Anzahl Arbeitsplätze pro 1'000 Einwohner und Arbeitsplätze a) nach Branchengruppen 2005</t>
  </si>
  <si>
    <t>a) vgl. Ausführungen im Bericht B2</t>
  </si>
  <si>
    <t>a)</t>
  </si>
  <si>
    <t>Die Grundgesamtheit bilden die 1'232 umsatzstärksten Unternehmen in der Schweiz.</t>
  </si>
  <si>
    <t>Oberstes Management, oberes Kader, Akademische und freie Berufe</t>
  </si>
  <si>
    <t>Landwirte, Handwerker, Selbständige im DL-Bereich</t>
  </si>
  <si>
    <t>Interme­diäre Berufe b)</t>
  </si>
  <si>
    <t>gelernte Arbeiter und Angestellte (Qualifizierte nicht-manuelle und manuelle Berufe)</t>
  </si>
  <si>
    <t>Ungelernte Arbeiter und Angestellte</t>
  </si>
  <si>
    <t>Erwerbstätige am Wohnort (insgesamt, exkl. nicht klassierbare Erwerbstätige von 850'309 Personen); 77% aller Erwerbstätigen</t>
  </si>
  <si>
    <t>Erwerbstätige 2000 a) insgesamt</t>
  </si>
  <si>
    <t>Anteil am Total in der jeweiligen Gebietseinheit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</si>
</sst>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%"/>
    <numFmt numFmtId="179" formatCode="#\ ###\ ##0"/>
    <numFmt numFmtId="180" formatCode="[$€-2]\ #,##0.00_);[Red]\([$€-2]\ #,##0.00\)"/>
    <numFmt numFmtId="181" formatCode="0.00000000000000%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MS Sans Serif"/>
      <family val="2"/>
    </font>
    <font>
      <sz val="8"/>
      <color indexed="12"/>
      <name val="Arial"/>
      <family val="2"/>
    </font>
    <font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CG Omeg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vertical="top" wrapText="1"/>
    </xf>
    <xf numFmtId="1" fontId="6" fillId="0" borderId="2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" fontId="9" fillId="0" borderId="1" xfId="16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1" fontId="0" fillId="0" borderId="0" xfId="16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center" vertical="top" wrapText="1"/>
    </xf>
    <xf numFmtId="1" fontId="9" fillId="0" borderId="8" xfId="0" applyNumberFormat="1" applyFont="1" applyBorder="1" applyAlignment="1">
      <alignment vertical="top" wrapText="1"/>
    </xf>
    <xf numFmtId="1" fontId="9" fillId="0" borderId="8" xfId="16" applyNumberFormat="1" applyFont="1" applyBorder="1" applyAlignment="1">
      <alignment vertical="top" wrapText="1"/>
    </xf>
    <xf numFmtId="167" fontId="9" fillId="3" borderId="2" xfId="19" applyNumberFormat="1" applyFont="1" applyFill="1" applyBorder="1" applyAlignment="1">
      <alignment horizontal="right" vertical="top" wrapText="1"/>
    </xf>
    <xf numFmtId="167" fontId="9" fillId="0" borderId="2" xfId="19" applyNumberFormat="1" applyFont="1" applyFill="1" applyBorder="1" applyAlignment="1">
      <alignment horizontal="right" vertical="top" wrapText="1"/>
    </xf>
    <xf numFmtId="167" fontId="9" fillId="3" borderId="9" xfId="19" applyNumberFormat="1" applyFont="1" applyFill="1" applyBorder="1" applyAlignment="1">
      <alignment horizontal="right" vertical="top" wrapText="1"/>
    </xf>
    <xf numFmtId="167" fontId="9" fillId="0" borderId="9" xfId="19" applyNumberFormat="1" applyFont="1" applyFill="1" applyBorder="1" applyAlignment="1">
      <alignment horizontal="right" vertical="top" wrapText="1"/>
    </xf>
    <xf numFmtId="0" fontId="9" fillId="3" borderId="10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right" vertical="top" wrapText="1"/>
    </xf>
    <xf numFmtId="177" fontId="9" fillId="0" borderId="5" xfId="0" applyNumberFormat="1" applyFont="1" applyFill="1" applyBorder="1" applyAlignment="1">
      <alignment horizontal="right" vertical="top" wrapText="1"/>
    </xf>
    <xf numFmtId="177" fontId="9" fillId="0" borderId="7" xfId="0" applyNumberFormat="1" applyFont="1" applyFill="1" applyBorder="1" applyAlignment="1">
      <alignment horizontal="right" vertical="top" wrapText="1"/>
    </xf>
    <xf numFmtId="9" fontId="6" fillId="0" borderId="0" xfId="19" applyFont="1" applyFill="1" applyBorder="1" applyAlignment="1">
      <alignment horizontal="right" vertical="top" wrapText="1"/>
    </xf>
    <xf numFmtId="2" fontId="4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2" fillId="2" borderId="9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Continuous" vertical="top"/>
    </xf>
    <xf numFmtId="0" fontId="12" fillId="2" borderId="5" xfId="0" applyFont="1" applyFill="1" applyBorder="1" applyAlignment="1">
      <alignment horizontal="centerContinuous" vertical="top"/>
    </xf>
    <xf numFmtId="0" fontId="13" fillId="2" borderId="2" xfId="0" applyFont="1" applyFill="1" applyBorder="1" applyAlignment="1">
      <alignment horizontal="center" vertical="top" wrapText="1"/>
    </xf>
    <xf numFmtId="14" fontId="13" fillId="2" borderId="2" xfId="0" applyNumberFormat="1" applyFont="1" applyFill="1" applyBorder="1" applyAlignment="1">
      <alignment horizontal="center" vertical="top" wrapText="1"/>
    </xf>
    <xf numFmtId="177" fontId="6" fillId="3" borderId="2" xfId="16" applyNumberFormat="1" applyFont="1" applyFill="1" applyBorder="1" applyAlignment="1">
      <alignment horizontal="right" vertical="top" wrapText="1"/>
    </xf>
    <xf numFmtId="169" fontId="13" fillId="2" borderId="2" xfId="16" applyNumberFormat="1" applyFont="1" applyFill="1" applyBorder="1" applyAlignment="1">
      <alignment horizontal="right" vertical="top" wrapText="1"/>
    </xf>
    <xf numFmtId="169" fontId="14" fillId="3" borderId="11" xfId="16" applyNumberFormat="1" applyFont="1" applyFill="1" applyBorder="1" applyAlignment="1">
      <alignment horizontal="right" vertical="top" wrapText="1"/>
    </xf>
    <xf numFmtId="167" fontId="6" fillId="3" borderId="2" xfId="19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177" fontId="6" fillId="0" borderId="2" xfId="16" applyNumberFormat="1" applyFont="1" applyFill="1" applyBorder="1" applyAlignment="1">
      <alignment horizontal="right" vertical="top" wrapText="1"/>
    </xf>
    <xf numFmtId="169" fontId="6" fillId="0" borderId="2" xfId="16" applyNumberFormat="1" applyFont="1" applyFill="1" applyBorder="1" applyAlignment="1">
      <alignment horizontal="right" vertical="top" wrapText="1"/>
    </xf>
    <xf numFmtId="169" fontId="14" fillId="0" borderId="11" xfId="16" applyNumberFormat="1" applyFont="1" applyBorder="1" applyAlignment="1">
      <alignment horizontal="right" vertical="top" wrapText="1"/>
    </xf>
    <xf numFmtId="167" fontId="6" fillId="0" borderId="2" xfId="19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177" fontId="15" fillId="0" borderId="0" xfId="0" applyNumberFormat="1" applyFont="1" applyBorder="1" applyAlignment="1">
      <alignment horizontal="right" vertical="top" wrapText="1"/>
    </xf>
    <xf numFmtId="169" fontId="15" fillId="0" borderId="0" xfId="16" applyNumberFormat="1" applyFont="1" applyBorder="1" applyAlignment="1">
      <alignment horizontal="right" vertical="top" wrapText="1"/>
    </xf>
    <xf numFmtId="169" fontId="16" fillId="0" borderId="0" xfId="16" applyNumberFormat="1" applyFont="1" applyBorder="1" applyAlignment="1">
      <alignment horizontal="right" vertical="top" wrapText="1"/>
    </xf>
    <xf numFmtId="167" fontId="6" fillId="0" borderId="0" xfId="19" applyNumberFormat="1" applyFont="1" applyBorder="1" applyAlignment="1">
      <alignment horizontal="right" vertical="top" wrapText="1"/>
    </xf>
    <xf numFmtId="167" fontId="0" fillId="0" borderId="0" xfId="19" applyNumberFormat="1" applyAlignment="1">
      <alignment vertical="top"/>
    </xf>
    <xf numFmtId="0" fontId="7" fillId="0" borderId="0" xfId="0" applyFont="1" applyFill="1" applyBorder="1" applyAlignment="1">
      <alignment vertical="top" wrapText="1"/>
    </xf>
    <xf numFmtId="177" fontId="0" fillId="0" borderId="0" xfId="0" applyNumberFormat="1" applyAlignment="1">
      <alignment vertical="top"/>
    </xf>
    <xf numFmtId="169" fontId="0" fillId="0" borderId="0" xfId="16" applyNumberFormat="1" applyAlignment="1">
      <alignment horizontal="right" vertical="top"/>
    </xf>
    <xf numFmtId="169" fontId="17" fillId="0" borderId="0" xfId="16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0" fillId="0" borderId="12" xfId="0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167" fontId="13" fillId="2" borderId="2" xfId="19" applyNumberFormat="1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169" fontId="13" fillId="0" borderId="2" xfId="0" applyNumberFormat="1" applyFont="1" applyBorder="1" applyAlignment="1">
      <alignment horizontal="right" vertical="top" wrapText="1"/>
    </xf>
    <xf numFmtId="169" fontId="13" fillId="0" borderId="1" xfId="0" applyNumberFormat="1" applyFont="1" applyBorder="1" applyAlignment="1">
      <alignment horizontal="right" vertical="top" wrapText="1"/>
    </xf>
    <xf numFmtId="0" fontId="13" fillId="0" borderId="2" xfId="0" applyFont="1" applyFill="1" applyBorder="1" applyAlignment="1">
      <alignment vertical="top" wrapText="1"/>
    </xf>
    <xf numFmtId="169" fontId="8" fillId="0" borderId="2" xfId="0" applyNumberFormat="1" applyFont="1" applyBorder="1" applyAlignment="1">
      <alignment vertical="top"/>
    </xf>
    <xf numFmtId="169" fontId="1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4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177" fontId="6" fillId="3" borderId="2" xfId="0" applyNumberFormat="1" applyFont="1" applyFill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right" vertical="top" wrapText="1"/>
    </xf>
    <xf numFmtId="177" fontId="6" fillId="0" borderId="13" xfId="0" applyNumberFormat="1" applyFont="1" applyBorder="1" applyAlignment="1">
      <alignment horizontal="right" vertical="top" wrapText="1"/>
    </xf>
    <xf numFmtId="1" fontId="6" fillId="0" borderId="4" xfId="0" applyNumberFormat="1" applyFont="1" applyBorder="1" applyAlignment="1">
      <alignment horizontal="right" vertical="top" wrapText="1"/>
    </xf>
    <xf numFmtId="177" fontId="6" fillId="0" borderId="2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0" borderId="2" xfId="16" applyNumberFormat="1" applyFont="1" applyBorder="1" applyAlignment="1">
      <alignment horizontal="right" vertical="top" wrapText="1"/>
    </xf>
    <xf numFmtId="1" fontId="6" fillId="0" borderId="1" xfId="16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2" borderId="2" xfId="0" applyFont="1" applyFill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169" fontId="13" fillId="0" borderId="2" xfId="16" applyNumberFormat="1" applyFont="1" applyBorder="1" applyAlignment="1">
      <alignment horizontal="right" vertical="top" wrapText="1"/>
    </xf>
    <xf numFmtId="169" fontId="13" fillId="0" borderId="1" xfId="16" applyNumberFormat="1" applyFont="1" applyBorder="1" applyAlignment="1">
      <alignment horizontal="right" vertical="top" wrapText="1"/>
    </xf>
    <xf numFmtId="169" fontId="8" fillId="0" borderId="2" xfId="16" applyNumberFormat="1" applyFont="1" applyBorder="1" applyAlignment="1">
      <alignment/>
    </xf>
    <xf numFmtId="169" fontId="13" fillId="0" borderId="2" xfId="16" applyNumberFormat="1" applyFont="1" applyBorder="1" applyAlignment="1">
      <alignment/>
    </xf>
    <xf numFmtId="0" fontId="0" fillId="0" borderId="0" xfId="0" applyFill="1" applyAlignment="1">
      <alignment/>
    </xf>
    <xf numFmtId="1" fontId="14" fillId="0" borderId="1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167" fontId="6" fillId="0" borderId="16" xfId="19" applyNumberFormat="1" applyFont="1" applyBorder="1" applyAlignment="1">
      <alignment horizontal="right" vertical="top" wrapText="1"/>
    </xf>
    <xf numFmtId="167" fontId="6" fillId="0" borderId="11" xfId="19" applyNumberFormat="1" applyFont="1" applyBorder="1" applyAlignment="1">
      <alignment horizontal="right" vertical="top" wrapText="1"/>
    </xf>
    <xf numFmtId="0" fontId="8" fillId="5" borderId="2" xfId="0" applyFont="1" applyFill="1" applyBorder="1" applyAlignment="1">
      <alignment vertical="top" wrapText="1"/>
    </xf>
    <xf numFmtId="169" fontId="8" fillId="5" borderId="1" xfId="16" applyNumberFormat="1" applyFont="1" applyFill="1" applyBorder="1" applyAlignment="1">
      <alignment horizontal="right" vertical="top" wrapText="1"/>
    </xf>
    <xf numFmtId="167" fontId="9" fillId="5" borderId="16" xfId="19" applyNumberFormat="1" applyFont="1" applyFill="1" applyBorder="1" applyAlignment="1">
      <alignment horizontal="right" vertical="top" wrapText="1"/>
    </xf>
    <xf numFmtId="167" fontId="9" fillId="5" borderId="11" xfId="19" applyNumberFormat="1" applyFont="1" applyFill="1" applyBorder="1" applyAlignment="1">
      <alignment horizontal="right" vertical="top" wrapText="1"/>
    </xf>
    <xf numFmtId="169" fontId="6" fillId="0" borderId="2" xfId="16" applyNumberFormat="1" applyFont="1" applyBorder="1" applyAlignment="1">
      <alignment horizontal="right" vertical="top" wrapText="1"/>
    </xf>
    <xf numFmtId="167" fontId="6" fillId="3" borderId="17" xfId="19" applyNumberFormat="1" applyFont="1" applyFill="1" applyBorder="1" applyAlignment="1">
      <alignment horizontal="right" vertical="top" wrapText="1"/>
    </xf>
    <xf numFmtId="167" fontId="6" fillId="0" borderId="17" xfId="19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vertical="top" wrapText="1"/>
    </xf>
    <xf numFmtId="169" fontId="6" fillId="5" borderId="2" xfId="16" applyNumberFormat="1" applyFont="1" applyFill="1" applyBorder="1" applyAlignment="1">
      <alignment horizontal="right" vertical="top" wrapText="1"/>
    </xf>
    <xf numFmtId="167" fontId="9" fillId="5" borderId="2" xfId="19" applyNumberFormat="1" applyFont="1" applyFill="1" applyBorder="1" applyAlignment="1">
      <alignment horizontal="right" vertical="top" wrapText="1"/>
    </xf>
    <xf numFmtId="177" fontId="9" fillId="5" borderId="7" xfId="0" applyNumberFormat="1" applyFont="1" applyFill="1" applyBorder="1" applyAlignment="1">
      <alignment horizontal="right" vertical="top" wrapText="1"/>
    </xf>
    <xf numFmtId="177" fontId="9" fillId="5" borderId="5" xfId="0" applyNumberFormat="1" applyFont="1" applyFill="1" applyBorder="1" applyAlignment="1">
      <alignment horizontal="right" vertical="top" wrapText="1"/>
    </xf>
    <xf numFmtId="177" fontId="6" fillId="0" borderId="7" xfId="19" applyNumberFormat="1" applyFont="1" applyFill="1" applyBorder="1" applyAlignment="1">
      <alignment horizontal="right" vertical="top" wrapText="1"/>
    </xf>
    <xf numFmtId="177" fontId="6" fillId="0" borderId="2" xfId="19" applyNumberFormat="1" applyFont="1" applyFill="1" applyBorder="1" applyAlignment="1">
      <alignment horizontal="right" vertical="top" wrapText="1"/>
    </xf>
    <xf numFmtId="177" fontId="6" fillId="3" borderId="7" xfId="19" applyNumberFormat="1" applyFont="1" applyFill="1" applyBorder="1" applyAlignment="1">
      <alignment horizontal="right" vertical="top" wrapText="1"/>
    </xf>
    <xf numFmtId="177" fontId="6" fillId="3" borderId="2" xfId="19" applyNumberFormat="1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167" fontId="9" fillId="5" borderId="9" xfId="19" applyNumberFormat="1" applyFont="1" applyFill="1" applyBorder="1" applyAlignment="1">
      <alignment horizontal="right" vertical="top" wrapText="1"/>
    </xf>
    <xf numFmtId="169" fontId="6" fillId="0" borderId="7" xfId="16" applyNumberFormat="1" applyFont="1" applyBorder="1" applyAlignment="1">
      <alignment horizontal="right" vertical="top" wrapText="1"/>
    </xf>
    <xf numFmtId="169" fontId="6" fillId="5" borderId="7" xfId="16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1" fontId="9" fillId="0" borderId="2" xfId="0" applyNumberFormat="1" applyFont="1" applyBorder="1" applyAlignment="1">
      <alignment vertical="top"/>
    </xf>
    <xf numFmtId="167" fontId="9" fillId="0" borderId="2" xfId="19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/>
    </xf>
    <xf numFmtId="167" fontId="0" fillId="0" borderId="2" xfId="19" applyNumberFormat="1" applyBorder="1" applyAlignment="1">
      <alignment vertical="top"/>
    </xf>
    <xf numFmtId="167" fontId="0" fillId="0" borderId="2" xfId="0" applyNumberFormat="1" applyBorder="1" applyAlignment="1">
      <alignment vertical="top"/>
    </xf>
    <xf numFmtId="1" fontId="9" fillId="0" borderId="2" xfId="0" applyNumberFormat="1" applyFont="1" applyBorder="1" applyAlignment="1">
      <alignment vertical="top"/>
    </xf>
    <xf numFmtId="1" fontId="0" fillId="0" borderId="0" xfId="0" applyNumberFormat="1" applyAlignment="1">
      <alignment vertical="top"/>
    </xf>
    <xf numFmtId="0" fontId="9" fillId="0" borderId="0" xfId="0" applyFont="1" applyFill="1" applyAlignment="1">
      <alignment horizontal="center" vertical="top"/>
    </xf>
    <xf numFmtId="1" fontId="9" fillId="0" borderId="2" xfId="16" applyNumberFormat="1" applyFont="1" applyBorder="1" applyAlignment="1">
      <alignment vertical="top"/>
    </xf>
    <xf numFmtId="1" fontId="6" fillId="0" borderId="2" xfId="16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169" fontId="9" fillId="0" borderId="2" xfId="16" applyNumberFormat="1" applyFont="1" applyBorder="1" applyAlignment="1">
      <alignment vertical="top"/>
    </xf>
    <xf numFmtId="169" fontId="9" fillId="0" borderId="7" xfId="16" applyNumberFormat="1" applyFont="1" applyBorder="1" applyAlignment="1">
      <alignment vertical="top"/>
    </xf>
    <xf numFmtId="169" fontId="6" fillId="0" borderId="2" xfId="16" applyNumberFormat="1" applyFont="1" applyBorder="1" applyAlignment="1">
      <alignment vertical="top"/>
    </xf>
    <xf numFmtId="169" fontId="6" fillId="0" borderId="7" xfId="16" applyNumberFormat="1" applyFont="1" applyBorder="1" applyAlignment="1">
      <alignment vertical="top"/>
    </xf>
    <xf numFmtId="168" fontId="6" fillId="0" borderId="2" xfId="16" applyNumberFormat="1" applyFont="1" applyBorder="1" applyAlignment="1">
      <alignment horizontal="right" vertical="top" wrapText="1"/>
    </xf>
    <xf numFmtId="168" fontId="6" fillId="0" borderId="1" xfId="16" applyNumberFormat="1" applyFont="1" applyBorder="1" applyAlignment="1">
      <alignment horizontal="right" vertical="top" wrapText="1"/>
    </xf>
    <xf numFmtId="168" fontId="9" fillId="0" borderId="2" xfId="16" applyNumberFormat="1" applyFont="1" applyBorder="1" applyAlignment="1">
      <alignment vertical="top"/>
    </xf>
    <xf numFmtId="168" fontId="6" fillId="0" borderId="2" xfId="16" applyNumberFormat="1" applyFont="1" applyBorder="1" applyAlignment="1">
      <alignment vertical="top"/>
    </xf>
    <xf numFmtId="169" fontId="6" fillId="0" borderId="1" xfId="16" applyNumberFormat="1" applyFont="1" applyBorder="1" applyAlignment="1">
      <alignment horizontal="right" vertical="top" wrapText="1"/>
    </xf>
    <xf numFmtId="169" fontId="9" fillId="0" borderId="2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2" xfId="0" applyBorder="1" applyAlignment="1">
      <alignment vertical="top"/>
    </xf>
    <xf numFmtId="0" fontId="12" fillId="2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Continuous" vertical="top"/>
    </xf>
    <xf numFmtId="0" fontId="13" fillId="2" borderId="9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9" fontId="18" fillId="0" borderId="2" xfId="16" applyNumberFormat="1" applyFont="1" applyFill="1" applyBorder="1" applyAlignment="1">
      <alignment horizontal="right" vertical="top" wrapText="1"/>
    </xf>
    <xf numFmtId="167" fontId="6" fillId="0" borderId="18" xfId="19" applyNumberFormat="1" applyFont="1" applyFill="1" applyBorder="1" applyAlignment="1">
      <alignment horizontal="right" vertical="top" wrapText="1"/>
    </xf>
    <xf numFmtId="167" fontId="6" fillId="0" borderId="0" xfId="19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167" fontId="15" fillId="0" borderId="0" xfId="19" applyNumberFormat="1" applyFont="1" applyBorder="1" applyAlignment="1">
      <alignment horizontal="right" vertical="top" wrapText="1"/>
    </xf>
    <xf numFmtId="167" fontId="0" fillId="0" borderId="0" xfId="19" applyNumberFormat="1" applyBorder="1" applyAlignment="1">
      <alignment vertical="top"/>
    </xf>
    <xf numFmtId="0" fontId="13" fillId="2" borderId="18" xfId="0" applyFont="1" applyFill="1" applyBorder="1" applyAlignment="1">
      <alignment vertical="top" wrapText="1"/>
    </xf>
    <xf numFmtId="167" fontId="13" fillId="0" borderId="0" xfId="19" applyNumberFormat="1" applyFont="1" applyFill="1" applyBorder="1" applyAlignment="1">
      <alignment vertical="top" wrapText="1"/>
    </xf>
    <xf numFmtId="9" fontId="21" fillId="0" borderId="0" xfId="19" applyFont="1" applyFill="1" applyAlignment="1">
      <alignment vertical="top"/>
    </xf>
    <xf numFmtId="9" fontId="18" fillId="0" borderId="2" xfId="19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vertical="top" wrapText="1"/>
    </xf>
    <xf numFmtId="169" fontId="0" fillId="0" borderId="0" xfId="16" applyNumberFormat="1" applyAlignment="1">
      <alignment/>
    </xf>
    <xf numFmtId="169" fontId="0" fillId="0" borderId="2" xfId="16" applyNumberFormat="1" applyBorder="1" applyAlignment="1">
      <alignment vertical="top"/>
    </xf>
    <xf numFmtId="167" fontId="7" fillId="0" borderId="18" xfId="19" applyNumberFormat="1" applyFont="1" applyFill="1" applyBorder="1" applyAlignment="1">
      <alignment horizontal="right" vertical="top" wrapText="1"/>
    </xf>
    <xf numFmtId="0" fontId="19" fillId="3" borderId="2" xfId="0" applyFont="1" applyFill="1" applyBorder="1" applyAlignment="1">
      <alignment vertical="top" wrapText="1"/>
    </xf>
    <xf numFmtId="169" fontId="19" fillId="3" borderId="1" xfId="16" applyNumberFormat="1" applyFont="1" applyFill="1" applyBorder="1" applyAlignment="1">
      <alignment horizontal="right" vertical="top" wrapText="1"/>
    </xf>
    <xf numFmtId="9" fontId="19" fillId="3" borderId="1" xfId="19" applyFont="1" applyFill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169" fontId="8" fillId="0" borderId="2" xfId="16" applyNumberFormat="1" applyFont="1" applyBorder="1" applyAlignment="1">
      <alignment horizontal="right" vertical="top" wrapText="1"/>
    </xf>
    <xf numFmtId="167" fontId="18" fillId="0" borderId="2" xfId="19" applyNumberFormat="1" applyFont="1" applyFill="1" applyBorder="1" applyAlignment="1">
      <alignment horizontal="right" vertical="top" wrapText="1"/>
    </xf>
    <xf numFmtId="167" fontId="19" fillId="3" borderId="1" xfId="19" applyNumberFormat="1" applyFont="1" applyFill="1" applyBorder="1" applyAlignment="1">
      <alignment horizontal="right" vertical="top" wrapText="1"/>
    </xf>
    <xf numFmtId="169" fontId="0" fillId="0" borderId="2" xfId="16" applyNumberFormat="1" applyBorder="1" applyAlignment="1">
      <alignment vertical="top"/>
    </xf>
    <xf numFmtId="167" fontId="10" fillId="0" borderId="2" xfId="19" applyNumberFormat="1" applyFont="1" applyBorder="1" applyAlignment="1">
      <alignment horizontal="right" vertical="top" wrapText="1"/>
    </xf>
    <xf numFmtId="9" fontId="22" fillId="6" borderId="0" xfId="19" applyFont="1" applyFill="1" applyAlignment="1">
      <alignment vertical="top"/>
    </xf>
    <xf numFmtId="9" fontId="3" fillId="7" borderId="0" xfId="19" applyFont="1" applyFill="1" applyAlignment="1">
      <alignment vertical="top"/>
    </xf>
    <xf numFmtId="9" fontId="0" fillId="0" borderId="0" xfId="19" applyFont="1" applyFill="1" applyAlignment="1">
      <alignment vertical="top"/>
    </xf>
    <xf numFmtId="167" fontId="22" fillId="6" borderId="0" xfId="19" applyNumberFormat="1" applyFont="1" applyFill="1" applyAlignment="1">
      <alignment vertical="top"/>
    </xf>
    <xf numFmtId="167" fontId="0" fillId="0" borderId="0" xfId="19" applyNumberFormat="1" applyFont="1" applyFill="1" applyAlignment="1">
      <alignment vertical="top"/>
    </xf>
    <xf numFmtId="167" fontId="3" fillId="7" borderId="0" xfId="19" applyNumberFormat="1" applyFont="1" applyFill="1" applyAlignment="1">
      <alignment vertical="top"/>
    </xf>
    <xf numFmtId="169" fontId="18" fillId="0" borderId="1" xfId="16" applyNumberFormat="1" applyFont="1" applyFill="1" applyBorder="1" applyAlignment="1">
      <alignment horizontal="right" vertical="top" wrapText="1"/>
    </xf>
    <xf numFmtId="0" fontId="23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9" fontId="0" fillId="0" borderId="2" xfId="16" applyNumberFormat="1" applyBorder="1" applyAlignment="1">
      <alignment/>
    </xf>
    <xf numFmtId="167" fontId="18" fillId="0" borderId="1" xfId="19" applyNumberFormat="1" applyFont="1" applyFill="1" applyBorder="1" applyAlignment="1">
      <alignment horizontal="right" vertical="top" wrapText="1"/>
    </xf>
    <xf numFmtId="167" fontId="12" fillId="3" borderId="1" xfId="19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67" fontId="18" fillId="0" borderId="20" xfId="19" applyNumberFormat="1" applyFont="1" applyFill="1" applyBorder="1" applyAlignment="1">
      <alignment horizontal="right" vertical="top" wrapText="1"/>
    </xf>
    <xf numFmtId="167" fontId="12" fillId="3" borderId="20" xfId="19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center" vertical="top" wrapText="1"/>
    </xf>
    <xf numFmtId="169" fontId="13" fillId="0" borderId="7" xfId="16" applyNumberFormat="1" applyFont="1" applyBorder="1" applyAlignment="1">
      <alignment horizontal="right" vertical="top" wrapText="1"/>
    </xf>
    <xf numFmtId="169" fontId="19" fillId="3" borderId="8" xfId="16" applyNumberFormat="1" applyFont="1" applyFill="1" applyBorder="1" applyAlignment="1">
      <alignment horizontal="right" vertical="top" wrapText="1"/>
    </xf>
    <xf numFmtId="169" fontId="8" fillId="0" borderId="7" xfId="16" applyNumberFormat="1" applyFont="1" applyBorder="1" applyAlignment="1">
      <alignment/>
    </xf>
    <xf numFmtId="169" fontId="13" fillId="0" borderId="7" xfId="16" applyNumberFormat="1" applyFont="1" applyBorder="1" applyAlignment="1">
      <alignment/>
    </xf>
    <xf numFmtId="169" fontId="0" fillId="0" borderId="7" xfId="16" applyNumberFormat="1" applyBorder="1" applyAlignment="1">
      <alignment/>
    </xf>
    <xf numFmtId="169" fontId="0" fillId="0" borderId="7" xfId="16" applyNumberFormat="1" applyBorder="1" applyAlignment="1">
      <alignment vertical="top"/>
    </xf>
    <xf numFmtId="169" fontId="18" fillId="0" borderId="8" xfId="16" applyNumberFormat="1" applyFont="1" applyFill="1" applyBorder="1" applyAlignment="1">
      <alignment horizontal="right" vertical="top" wrapText="1"/>
    </xf>
    <xf numFmtId="169" fontId="18" fillId="0" borderId="7" xfId="16" applyNumberFormat="1" applyFont="1" applyFill="1" applyBorder="1" applyAlignment="1">
      <alignment horizontal="right" vertical="top" wrapText="1"/>
    </xf>
    <xf numFmtId="169" fontId="8" fillId="0" borderId="7" xfId="16" applyNumberFormat="1" applyFont="1" applyBorder="1" applyAlignment="1">
      <alignment horizontal="right" vertical="top" wrapText="1"/>
    </xf>
    <xf numFmtId="167" fontId="18" fillId="0" borderId="8" xfId="19" applyNumberFormat="1" applyFont="1" applyFill="1" applyBorder="1" applyAlignment="1">
      <alignment horizontal="right" vertical="top" wrapText="1"/>
    </xf>
    <xf numFmtId="167" fontId="12" fillId="3" borderId="8" xfId="19" applyNumberFormat="1" applyFont="1" applyFill="1" applyBorder="1" applyAlignment="1">
      <alignment horizontal="right" vertical="top" wrapText="1"/>
    </xf>
    <xf numFmtId="169" fontId="18" fillId="0" borderId="20" xfId="16" applyNumberFormat="1" applyFont="1" applyFill="1" applyBorder="1" applyAlignment="1">
      <alignment horizontal="right" vertical="top" wrapText="1"/>
    </xf>
    <xf numFmtId="167" fontId="18" fillId="0" borderId="7" xfId="19" applyNumberFormat="1" applyFont="1" applyFill="1" applyBorder="1" applyAlignment="1">
      <alignment horizontal="right" vertical="top" wrapText="1"/>
    </xf>
    <xf numFmtId="167" fontId="8" fillId="0" borderId="7" xfId="19" applyNumberFormat="1" applyFont="1" applyBorder="1" applyAlignment="1">
      <alignment horizontal="right" vertical="top" wrapText="1"/>
    </xf>
    <xf numFmtId="169" fontId="13" fillId="0" borderId="9" xfId="16" applyNumberFormat="1" applyFont="1" applyBorder="1" applyAlignment="1">
      <alignment horizontal="right" vertical="top" wrapText="1"/>
    </xf>
    <xf numFmtId="169" fontId="19" fillId="3" borderId="20" xfId="16" applyNumberFormat="1" applyFont="1" applyFill="1" applyBorder="1" applyAlignment="1">
      <alignment horizontal="right" vertical="top" wrapText="1"/>
    </xf>
    <xf numFmtId="169" fontId="8" fillId="0" borderId="9" xfId="16" applyNumberFormat="1" applyFont="1" applyBorder="1" applyAlignment="1">
      <alignment/>
    </xf>
    <xf numFmtId="169" fontId="13" fillId="0" borderId="9" xfId="16" applyNumberFormat="1" applyFont="1" applyBorder="1" applyAlignment="1">
      <alignment/>
    </xf>
    <xf numFmtId="169" fontId="0" fillId="0" borderId="9" xfId="16" applyNumberFormat="1" applyBorder="1" applyAlignment="1">
      <alignment/>
    </xf>
    <xf numFmtId="169" fontId="0" fillId="0" borderId="9" xfId="16" applyNumberFormat="1" applyBorder="1" applyAlignment="1">
      <alignment vertical="top"/>
    </xf>
    <xf numFmtId="1" fontId="24" fillId="0" borderId="11" xfId="0" applyNumberFormat="1" applyFont="1" applyBorder="1" applyAlignment="1">
      <alignment horizontal="right" vertical="top" wrapText="1"/>
    </xf>
    <xf numFmtId="1" fontId="24" fillId="0" borderId="11" xfId="0" applyNumberFormat="1" applyFont="1" applyFill="1" applyBorder="1" applyAlignment="1">
      <alignment horizontal="right" vertical="top" wrapText="1"/>
    </xf>
    <xf numFmtId="0" fontId="4" fillId="8" borderId="0" xfId="0" applyFont="1" applyFill="1" applyAlignment="1">
      <alignment vertical="center"/>
    </xf>
    <xf numFmtId="2" fontId="4" fillId="8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69" fontId="13" fillId="0" borderId="13" xfId="16" applyNumberFormat="1" applyFont="1" applyFill="1" applyBorder="1" applyAlignment="1">
      <alignment horizontal="right" vertical="top" wrapText="1"/>
    </xf>
    <xf numFmtId="169" fontId="8" fillId="5" borderId="13" xfId="16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top"/>
    </xf>
    <xf numFmtId="0" fontId="6" fillId="0" borderId="19" xfId="0" applyFont="1" applyFill="1" applyBorder="1" applyAlignment="1">
      <alignment vertical="top" wrapText="1"/>
    </xf>
    <xf numFmtId="1" fontId="6" fillId="0" borderId="14" xfId="0" applyNumberFormat="1" applyFont="1" applyBorder="1" applyAlignment="1">
      <alignment horizontal="right" vertical="top" wrapText="1"/>
    </xf>
    <xf numFmtId="169" fontId="13" fillId="0" borderId="13" xfId="16" applyNumberFormat="1" applyFont="1" applyBorder="1" applyAlignment="1">
      <alignment horizontal="right" vertical="top" wrapText="1"/>
    </xf>
    <xf numFmtId="1" fontId="14" fillId="0" borderId="14" xfId="0" applyNumberFormat="1" applyFont="1" applyFill="1" applyBorder="1" applyAlignment="1">
      <alignment horizontal="right" vertical="top" wrapText="1"/>
    </xf>
    <xf numFmtId="1" fontId="6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9" fontId="8" fillId="0" borderId="2" xfId="16" applyNumberFormat="1" applyFont="1" applyBorder="1" applyAlignment="1">
      <alignment vertical="top"/>
    </xf>
    <xf numFmtId="169" fontId="8" fillId="0" borderId="13" xfId="16" applyNumberFormat="1" applyFont="1" applyFill="1" applyBorder="1" applyAlignment="1">
      <alignment vertical="top"/>
    </xf>
    <xf numFmtId="169" fontId="8" fillId="0" borderId="13" xfId="16" applyNumberFormat="1" applyFont="1" applyBorder="1" applyAlignment="1">
      <alignment vertical="top"/>
    </xf>
    <xf numFmtId="169" fontId="13" fillId="0" borderId="2" xfId="16" applyNumberFormat="1" applyFont="1" applyBorder="1" applyAlignment="1">
      <alignment vertical="top"/>
    </xf>
    <xf numFmtId="169" fontId="13" fillId="0" borderId="13" xfId="16" applyNumberFormat="1" applyFont="1" applyFill="1" applyBorder="1" applyAlignment="1">
      <alignment vertical="top"/>
    </xf>
    <xf numFmtId="169" fontId="13" fillId="0" borderId="13" xfId="16" applyNumberFormat="1" applyFont="1" applyBorder="1" applyAlignment="1">
      <alignment vertical="top"/>
    </xf>
    <xf numFmtId="9" fontId="6" fillId="0" borderId="0" xfId="19" applyFont="1" applyFill="1" applyBorder="1" applyAlignment="1">
      <alignment horizontal="right" vertical="center" wrapText="1"/>
    </xf>
    <xf numFmtId="167" fontId="0" fillId="3" borderId="2" xfId="19" applyNumberFormat="1" applyFill="1" applyBorder="1" applyAlignment="1">
      <alignment vertical="top"/>
    </xf>
    <xf numFmtId="167" fontId="0" fillId="3" borderId="2" xfId="0" applyNumberFormat="1" applyFill="1" applyBorder="1" applyAlignment="1">
      <alignment vertical="top"/>
    </xf>
    <xf numFmtId="0" fontId="6" fillId="4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9" fontId="6" fillId="3" borderId="2" xfId="16" applyNumberFormat="1" applyFont="1" applyFill="1" applyBorder="1" applyAlignment="1">
      <alignment horizontal="right" vertical="top" wrapText="1"/>
    </xf>
    <xf numFmtId="169" fontId="6" fillId="0" borderId="4" xfId="16" applyNumberFormat="1" applyFont="1" applyBorder="1" applyAlignment="1">
      <alignment horizontal="right" vertical="top" wrapText="1"/>
    </xf>
    <xf numFmtId="169" fontId="9" fillId="0" borderId="2" xfId="16" applyNumberFormat="1" applyFont="1" applyBorder="1" applyAlignment="1">
      <alignment vertical="top"/>
    </xf>
    <xf numFmtId="167" fontId="0" fillId="0" borderId="0" xfId="0" applyNumberFormat="1" applyAlignment="1">
      <alignment vertical="top"/>
    </xf>
    <xf numFmtId="167" fontId="0" fillId="0" borderId="0" xfId="0" applyNumberFormat="1" applyAlignment="1">
      <alignment/>
    </xf>
    <xf numFmtId="9" fontId="0" fillId="0" borderId="0" xfId="19" applyAlignment="1">
      <alignment vertical="top"/>
    </xf>
    <xf numFmtId="9" fontId="0" fillId="0" borderId="0" xfId="19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7" fontId="6" fillId="0" borderId="1" xfId="19" applyNumberFormat="1" applyFont="1" applyFill="1" applyBorder="1" applyAlignment="1">
      <alignment horizontal="right" vertical="top" wrapText="1"/>
    </xf>
    <xf numFmtId="169" fontId="8" fillId="0" borderId="3" xfId="16" applyNumberFormat="1" applyFont="1" applyBorder="1" applyAlignment="1">
      <alignment horizontal="right" vertical="top" wrapText="1"/>
    </xf>
    <xf numFmtId="169" fontId="18" fillId="0" borderId="0" xfId="16" applyNumberFormat="1" applyFont="1" applyFill="1" applyBorder="1" applyAlignment="1">
      <alignment horizontal="right" vertical="top" wrapText="1"/>
    </xf>
    <xf numFmtId="167" fontId="8" fillId="0" borderId="3" xfId="19" applyNumberFormat="1" applyFont="1" applyBorder="1" applyAlignment="1">
      <alignment horizontal="right" vertical="top" wrapText="1"/>
    </xf>
    <xf numFmtId="167" fontId="18" fillId="0" borderId="0" xfId="19" applyNumberFormat="1" applyFont="1" applyFill="1" applyBorder="1" applyAlignment="1">
      <alignment horizontal="right" vertical="top" wrapText="1"/>
    </xf>
    <xf numFmtId="167" fontId="0" fillId="0" borderId="0" xfId="0" applyNumberFormat="1" applyBorder="1" applyAlignment="1">
      <alignment vertical="top"/>
    </xf>
    <xf numFmtId="9" fontId="0" fillId="0" borderId="0" xfId="19" applyBorder="1" applyAlignment="1">
      <alignment vertical="top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/>
    </xf>
    <xf numFmtId="167" fontId="6" fillId="3" borderId="1" xfId="19" applyNumberFormat="1" applyFont="1" applyFill="1" applyBorder="1" applyAlignment="1">
      <alignment horizontal="right" vertical="top" wrapText="1"/>
    </xf>
    <xf numFmtId="0" fontId="8" fillId="3" borderId="2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b/>
        <i val="0"/>
        <color rgb="FFFFFFFF"/>
      </font>
      <fill>
        <patternFill>
          <bgColor rgb="FF333399"/>
        </patternFill>
      </fill>
      <border/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/>
        <i val="0"/>
        <color auto="1"/>
      </font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6.7109375" style="163" customWidth="1"/>
    <col min="3" max="3" width="21.00390625" style="106" customWidth="1"/>
    <col min="4" max="4" width="9.140625" style="1" customWidth="1"/>
    <col min="5" max="5" width="8.8515625" style="1" customWidth="1"/>
    <col min="6" max="7" width="7.28125" style="1" customWidth="1"/>
    <col min="8" max="8" width="9.00390625" style="1" customWidth="1"/>
    <col min="9" max="9" width="8.7109375" style="1" customWidth="1"/>
    <col min="10" max="11" width="7.8515625" style="1" customWidth="1"/>
    <col min="12" max="12" width="7.7109375" style="1" customWidth="1"/>
    <col min="13" max="13" width="8.421875" style="1" customWidth="1"/>
    <col min="14" max="15" width="9.140625" style="1" customWidth="1"/>
    <col min="16" max="16384" width="11.421875" style="1" customWidth="1"/>
  </cols>
  <sheetData>
    <row r="1" ht="18.75" customHeight="1">
      <c r="A1" s="8" t="s">
        <v>78</v>
      </c>
    </row>
    <row r="2" spans="1:13" ht="12.75">
      <c r="A2" s="11" t="s">
        <v>153</v>
      </c>
      <c r="H2" s="38">
        <v>0.25</v>
      </c>
      <c r="I2" s="1" t="s">
        <v>79</v>
      </c>
      <c r="M2" s="39">
        <v>1.25</v>
      </c>
    </row>
    <row r="3" spans="1:13" ht="12.75">
      <c r="A3" s="11" t="s">
        <v>67</v>
      </c>
      <c r="H3" s="38">
        <v>0.05</v>
      </c>
      <c r="I3" s="1" t="s">
        <v>79</v>
      </c>
      <c r="M3" s="39">
        <v>1.05</v>
      </c>
    </row>
    <row r="4" spans="8:13" ht="12" customHeight="1">
      <c r="H4" s="38">
        <v>0</v>
      </c>
      <c r="I4" s="1" t="s">
        <v>79</v>
      </c>
      <c r="M4" s="39">
        <v>1</v>
      </c>
    </row>
    <row r="5" spans="1:14" ht="30.75" customHeight="1">
      <c r="A5" s="12"/>
      <c r="B5" s="12"/>
      <c r="C5" s="12"/>
      <c r="D5" s="313" t="s">
        <v>74</v>
      </c>
      <c r="E5" s="314"/>
      <c r="F5" s="314"/>
      <c r="G5" s="314"/>
      <c r="H5" s="317" t="s">
        <v>76</v>
      </c>
      <c r="I5" s="314"/>
      <c r="J5" s="314"/>
      <c r="K5" s="314"/>
      <c r="L5" s="315" t="s">
        <v>73</v>
      </c>
      <c r="M5" s="316"/>
      <c r="N5" s="2"/>
    </row>
    <row r="6" spans="1:13" ht="33.75" customHeight="1">
      <c r="A6" s="13" t="s">
        <v>1</v>
      </c>
      <c r="B6" s="13" t="s">
        <v>65</v>
      </c>
      <c r="C6" s="13" t="s">
        <v>61</v>
      </c>
      <c r="D6" s="16" t="s">
        <v>69</v>
      </c>
      <c r="E6" s="16" t="s">
        <v>70</v>
      </c>
      <c r="F6" s="15" t="s">
        <v>71</v>
      </c>
      <c r="G6" s="24" t="s">
        <v>72</v>
      </c>
      <c r="H6" s="27" t="s">
        <v>69</v>
      </c>
      <c r="I6" s="16" t="s">
        <v>70</v>
      </c>
      <c r="J6" s="15" t="s">
        <v>71</v>
      </c>
      <c r="K6" s="24" t="s">
        <v>72</v>
      </c>
      <c r="L6" s="27">
        <v>2005</v>
      </c>
      <c r="M6" s="15">
        <v>1995</v>
      </c>
    </row>
    <row r="7" spans="1:13" ht="12.75">
      <c r="A7" s="13">
        <v>0</v>
      </c>
      <c r="B7" s="13"/>
      <c r="C7" s="13" t="s">
        <v>68</v>
      </c>
      <c r="D7" s="26">
        <v>1990356</v>
      </c>
      <c r="E7" s="26">
        <v>1916164</v>
      </c>
      <c r="F7" s="53">
        <v>0.2668349437092379</v>
      </c>
      <c r="G7" s="133">
        <v>0.27132086553576895</v>
      </c>
      <c r="H7" s="35">
        <v>563678</v>
      </c>
      <c r="I7" s="34">
        <v>573536</v>
      </c>
      <c r="J7" s="30">
        <v>0.18047594744765608</v>
      </c>
      <c r="K7" s="32">
        <v>0.18613937735012584</v>
      </c>
      <c r="L7" s="142">
        <v>28.32046126421605</v>
      </c>
      <c r="M7" s="143">
        <v>29.931467243931102</v>
      </c>
    </row>
    <row r="8" spans="1:13" ht="12.75">
      <c r="A8" s="4">
        <v>121</v>
      </c>
      <c r="B8" s="9" t="s">
        <v>2</v>
      </c>
      <c r="C8" s="7" t="s">
        <v>3</v>
      </c>
      <c r="D8" s="17">
        <v>46795</v>
      </c>
      <c r="E8" s="18">
        <v>41217</v>
      </c>
      <c r="F8" s="58">
        <v>0.0062735215161879515</v>
      </c>
      <c r="G8" s="134">
        <v>0.005836156046553316</v>
      </c>
      <c r="H8" s="28">
        <v>18056</v>
      </c>
      <c r="I8" s="18">
        <v>17560</v>
      </c>
      <c r="J8" s="31">
        <v>0.005781090812688944</v>
      </c>
      <c r="K8" s="33">
        <v>0.005699044988053426</v>
      </c>
      <c r="L8" s="140">
        <v>38.58531894433166</v>
      </c>
      <c r="M8" s="141">
        <v>42.60377999369192</v>
      </c>
    </row>
    <row r="9" spans="1:13" ht="12.75">
      <c r="A9" s="4">
        <v>230</v>
      </c>
      <c r="B9" s="10" t="s">
        <v>4</v>
      </c>
      <c r="C9" s="7" t="s">
        <v>5</v>
      </c>
      <c r="D9" s="17">
        <v>128654</v>
      </c>
      <c r="E9" s="18">
        <v>117696</v>
      </c>
      <c r="F9" s="58">
        <v>0.017247860607835126</v>
      </c>
      <c r="G9" s="134">
        <v>0.01666526486777638</v>
      </c>
      <c r="H9" s="28">
        <v>48517</v>
      </c>
      <c r="I9" s="18">
        <v>50928</v>
      </c>
      <c r="J9" s="31">
        <v>0.015533960066417229</v>
      </c>
      <c r="K9" s="33">
        <v>0.01652852865327932</v>
      </c>
      <c r="L9" s="140">
        <v>37.711225457428455</v>
      </c>
      <c r="M9" s="141">
        <v>43.27079934747145</v>
      </c>
    </row>
    <row r="10" spans="1:13" ht="12.75">
      <c r="A10" s="4">
        <v>261</v>
      </c>
      <c r="B10" s="10" t="s">
        <v>6</v>
      </c>
      <c r="C10" s="7" t="s">
        <v>7</v>
      </c>
      <c r="D10" s="17">
        <v>1101710</v>
      </c>
      <c r="E10" s="18">
        <v>1014903</v>
      </c>
      <c r="F10" s="58">
        <v>0.14769957024467203</v>
      </c>
      <c r="G10" s="134">
        <v>0.14370605041888299</v>
      </c>
      <c r="H10" s="28">
        <v>555348</v>
      </c>
      <c r="I10" s="18">
        <v>538180</v>
      </c>
      <c r="J10" s="31">
        <v>0.17780888461703476</v>
      </c>
      <c r="K10" s="33">
        <v>0.1746646942864802</v>
      </c>
      <c r="L10" s="140">
        <v>50.40782056984143</v>
      </c>
      <c r="M10" s="141">
        <v>53.02772777299899</v>
      </c>
    </row>
    <row r="11" spans="1:13" ht="12.75">
      <c r="A11" s="4">
        <v>306</v>
      </c>
      <c r="B11" s="10" t="s">
        <v>8</v>
      </c>
      <c r="C11" s="7" t="s">
        <v>9</v>
      </c>
      <c r="D11" s="17">
        <v>10908</v>
      </c>
      <c r="E11" s="18">
        <v>10032</v>
      </c>
      <c r="F11" s="58">
        <v>0.0014623693278892653</v>
      </c>
      <c r="G11" s="134">
        <v>0.001420489542155491</v>
      </c>
      <c r="H11" s="28">
        <v>5062</v>
      </c>
      <c r="I11" s="18">
        <v>5775</v>
      </c>
      <c r="J11" s="31">
        <v>0.0016207289374075894</v>
      </c>
      <c r="K11" s="33">
        <v>0.001874258815831921</v>
      </c>
      <c r="L11" s="140">
        <v>46.40630729739641</v>
      </c>
      <c r="M11" s="141">
        <v>57.56578947368421</v>
      </c>
    </row>
    <row r="12" spans="1:13" ht="12.75">
      <c r="A12" s="4">
        <v>329</v>
      </c>
      <c r="B12" s="10" t="s">
        <v>8</v>
      </c>
      <c r="C12" s="7" t="s">
        <v>10</v>
      </c>
      <c r="D12" s="17">
        <v>14294</v>
      </c>
      <c r="E12" s="18">
        <v>14578</v>
      </c>
      <c r="F12" s="58">
        <v>0.001916309788490022</v>
      </c>
      <c r="G12" s="134">
        <v>0.002064184264906574</v>
      </c>
      <c r="H12" s="28">
        <v>8261</v>
      </c>
      <c r="I12" s="18">
        <v>8320</v>
      </c>
      <c r="J12" s="31">
        <v>0.002644970713536961</v>
      </c>
      <c r="K12" s="33">
        <v>0.002700230882722352</v>
      </c>
      <c r="L12" s="140">
        <v>57.793479781726596</v>
      </c>
      <c r="M12" s="141">
        <v>57.072300727123064</v>
      </c>
    </row>
    <row r="13" spans="1:13" ht="12.75">
      <c r="A13" s="4">
        <v>351</v>
      </c>
      <c r="B13" s="10" t="s">
        <v>6</v>
      </c>
      <c r="C13" s="7" t="s">
        <v>11</v>
      </c>
      <c r="D13" s="17">
        <v>343789</v>
      </c>
      <c r="E13" s="18">
        <v>339279</v>
      </c>
      <c r="F13" s="58">
        <v>0.04608970378306955</v>
      </c>
      <c r="G13" s="134">
        <v>0.04804049754515279</v>
      </c>
      <c r="H13" s="28">
        <v>191532</v>
      </c>
      <c r="I13" s="18">
        <v>182393</v>
      </c>
      <c r="J13" s="31">
        <v>0.06132387491891553</v>
      </c>
      <c r="K13" s="33">
        <v>0.05919509752312235</v>
      </c>
      <c r="L13" s="140">
        <v>55.71207921137675</v>
      </c>
      <c r="M13" s="141">
        <v>53.759000704434996</v>
      </c>
    </row>
    <row r="14" spans="1:13" ht="12.75">
      <c r="A14" s="4">
        <v>371</v>
      </c>
      <c r="B14" s="10" t="s">
        <v>4</v>
      </c>
      <c r="C14" s="7" t="s">
        <v>12</v>
      </c>
      <c r="D14" s="17">
        <v>90273</v>
      </c>
      <c r="E14" s="18">
        <v>90041</v>
      </c>
      <c r="F14" s="58">
        <v>0.012102352982815149</v>
      </c>
      <c r="G14" s="134">
        <v>0.012749431705066044</v>
      </c>
      <c r="H14" s="28">
        <v>38059</v>
      </c>
      <c r="I14" s="18">
        <v>39237</v>
      </c>
      <c r="J14" s="31">
        <v>0.01218556353788926</v>
      </c>
      <c r="K14" s="33">
        <v>0.012734249897280881</v>
      </c>
      <c r="L14" s="140">
        <v>42.15989276970966</v>
      </c>
      <c r="M14" s="141">
        <v>43.57681500649704</v>
      </c>
    </row>
    <row r="15" spans="1:13" ht="12.75">
      <c r="A15" s="4">
        <v>404</v>
      </c>
      <c r="B15" s="10" t="s">
        <v>2</v>
      </c>
      <c r="C15" s="7" t="s">
        <v>13</v>
      </c>
      <c r="D15" s="17">
        <v>27703</v>
      </c>
      <c r="E15" s="18">
        <v>27142</v>
      </c>
      <c r="F15" s="58">
        <v>0.003713973000597389</v>
      </c>
      <c r="G15" s="134">
        <v>0.003843194492941022</v>
      </c>
      <c r="H15" s="28">
        <v>13672</v>
      </c>
      <c r="I15" s="18">
        <v>12862</v>
      </c>
      <c r="J15" s="31">
        <v>0.004377440938806116</v>
      </c>
      <c r="K15" s="33">
        <v>0.004174323270862367</v>
      </c>
      <c r="L15" s="140">
        <v>49.35205573403603</v>
      </c>
      <c r="M15" s="141">
        <v>47.38781224670253</v>
      </c>
    </row>
    <row r="16" spans="1:13" ht="12.75">
      <c r="A16" s="4">
        <v>581</v>
      </c>
      <c r="B16" s="10" t="s">
        <v>2</v>
      </c>
      <c r="C16" s="7" t="s">
        <v>14</v>
      </c>
      <c r="D16" s="17">
        <v>21903</v>
      </c>
      <c r="E16" s="18">
        <v>20503</v>
      </c>
      <c r="F16" s="58">
        <v>0.0029364022175246223</v>
      </c>
      <c r="G16" s="134">
        <v>0.002903139661365035</v>
      </c>
      <c r="H16" s="28">
        <v>9040</v>
      </c>
      <c r="I16" s="18">
        <v>9798</v>
      </c>
      <c r="J16" s="31">
        <v>0.002894387513663494</v>
      </c>
      <c r="K16" s="33">
        <v>0.003179911320782885</v>
      </c>
      <c r="L16" s="140">
        <v>41.272884992923345</v>
      </c>
      <c r="M16" s="141">
        <v>47.78812856655124</v>
      </c>
    </row>
    <row r="17" spans="1:13" ht="12.75">
      <c r="A17" s="4">
        <v>942</v>
      </c>
      <c r="B17" s="10" t="s">
        <v>4</v>
      </c>
      <c r="C17" s="7" t="s">
        <v>15</v>
      </c>
      <c r="D17" s="17">
        <v>92226</v>
      </c>
      <c r="E17" s="18">
        <v>86275</v>
      </c>
      <c r="F17" s="58">
        <v>0.012364179834425686</v>
      </c>
      <c r="G17" s="134">
        <v>0.012216181743367721</v>
      </c>
      <c r="H17" s="28">
        <v>31474</v>
      </c>
      <c r="I17" s="18">
        <v>31471</v>
      </c>
      <c r="J17" s="31">
        <v>0.010077207146575754</v>
      </c>
      <c r="K17" s="33">
        <v>0.010213818042085954</v>
      </c>
      <c r="L17" s="140">
        <v>34.12703575998091</v>
      </c>
      <c r="M17" s="141">
        <v>36.47754274123442</v>
      </c>
    </row>
    <row r="18" spans="1:13" ht="12.75">
      <c r="A18" s="4">
        <v>1061</v>
      </c>
      <c r="B18" s="10" t="s">
        <v>4</v>
      </c>
      <c r="C18" s="7" t="s">
        <v>16</v>
      </c>
      <c r="D18" s="17">
        <v>199202</v>
      </c>
      <c r="E18" s="18">
        <v>191514</v>
      </c>
      <c r="F18" s="58">
        <v>0.026705802608562288</v>
      </c>
      <c r="G18" s="134">
        <v>0.02711758713879253</v>
      </c>
      <c r="H18" s="28">
        <v>90645</v>
      </c>
      <c r="I18" s="18">
        <v>91164</v>
      </c>
      <c r="J18" s="31">
        <v>0.029022318161064983</v>
      </c>
      <c r="K18" s="33">
        <v>0.02958700098467554</v>
      </c>
      <c r="L18" s="140">
        <v>45.504061204204774</v>
      </c>
      <c r="M18" s="141">
        <v>47.60174190920768</v>
      </c>
    </row>
    <row r="19" spans="1:13" ht="12.75">
      <c r="A19" s="4">
        <v>1301</v>
      </c>
      <c r="B19" s="10" t="s">
        <v>8</v>
      </c>
      <c r="C19" s="7" t="s">
        <v>17</v>
      </c>
      <c r="D19" s="17">
        <v>13370</v>
      </c>
      <c r="E19" s="18">
        <v>11691</v>
      </c>
      <c r="F19" s="58">
        <v>0.0017924347189108433</v>
      </c>
      <c r="G19" s="134">
        <v>0.00165539705316386</v>
      </c>
      <c r="H19" s="28">
        <v>3768</v>
      </c>
      <c r="I19" s="18">
        <v>3862</v>
      </c>
      <c r="J19" s="31">
        <v>0.001206421698173014</v>
      </c>
      <c r="K19" s="33">
        <v>0.001253400440994438</v>
      </c>
      <c r="L19" s="140">
        <v>28.182498130142108</v>
      </c>
      <c r="M19" s="141">
        <v>33.033957745274144</v>
      </c>
    </row>
    <row r="20" spans="1:13" ht="12.75">
      <c r="A20" s="4">
        <v>1344</v>
      </c>
      <c r="B20" s="10" t="s">
        <v>2</v>
      </c>
      <c r="C20" s="7" t="s">
        <v>18</v>
      </c>
      <c r="D20" s="17">
        <v>34090</v>
      </c>
      <c r="E20" s="18">
        <v>30087</v>
      </c>
      <c r="F20" s="58">
        <v>0.004570239309474244</v>
      </c>
      <c r="G20" s="134">
        <v>0.004260194263838941</v>
      </c>
      <c r="H20" s="28">
        <v>9316</v>
      </c>
      <c r="I20" s="18">
        <v>8983</v>
      </c>
      <c r="J20" s="31">
        <v>0.002982755982001008</v>
      </c>
      <c r="K20" s="33">
        <v>0.0029154055311892894</v>
      </c>
      <c r="L20" s="140">
        <v>27.32766207098856</v>
      </c>
      <c r="M20" s="141">
        <v>29.856748761923754</v>
      </c>
    </row>
    <row r="21" spans="1:13" ht="12.75">
      <c r="A21" s="4">
        <v>1372</v>
      </c>
      <c r="B21" s="10" t="s">
        <v>2</v>
      </c>
      <c r="C21" s="7" t="s">
        <v>19</v>
      </c>
      <c r="D21" s="17">
        <v>25170</v>
      </c>
      <c r="E21" s="18">
        <v>23258</v>
      </c>
      <c r="F21" s="58">
        <v>0.0033743890706795752</v>
      </c>
      <c r="G21" s="134">
        <v>0.0032932362212372817</v>
      </c>
      <c r="H21" s="28">
        <v>10503</v>
      </c>
      <c r="I21" s="18">
        <v>10272</v>
      </c>
      <c r="J21" s="31">
        <v>0.0033628044309743006</v>
      </c>
      <c r="K21" s="33">
        <v>0.003333746589822596</v>
      </c>
      <c r="L21" s="140">
        <v>41.728247914183555</v>
      </c>
      <c r="M21" s="141">
        <v>44.165448447845904</v>
      </c>
    </row>
    <row r="22" spans="1:13" ht="12.75">
      <c r="A22" s="4">
        <v>1509</v>
      </c>
      <c r="B22" s="10" t="s">
        <v>2</v>
      </c>
      <c r="C22" s="7" t="s">
        <v>20</v>
      </c>
      <c r="D22" s="17">
        <v>29510</v>
      </c>
      <c r="E22" s="18">
        <v>26870</v>
      </c>
      <c r="F22" s="58">
        <v>0.0039562265187029905</v>
      </c>
      <c r="G22" s="134">
        <v>0.00380468042242006</v>
      </c>
      <c r="H22" s="28">
        <v>11242</v>
      </c>
      <c r="I22" s="18">
        <v>10426</v>
      </c>
      <c r="J22" s="31">
        <v>0.003599414206704093</v>
      </c>
      <c r="K22" s="33">
        <v>0.0033837268249114474</v>
      </c>
      <c r="L22" s="140">
        <v>38.09556082683836</v>
      </c>
      <c r="M22" s="141">
        <v>38.80163751395609</v>
      </c>
    </row>
    <row r="23" spans="1:13" ht="12.75">
      <c r="A23" s="4">
        <v>1711</v>
      </c>
      <c r="B23" s="10" t="s">
        <v>4</v>
      </c>
      <c r="C23" s="7" t="s">
        <v>21</v>
      </c>
      <c r="D23" s="17">
        <v>102156</v>
      </c>
      <c r="E23" s="18">
        <v>88153</v>
      </c>
      <c r="F23" s="58">
        <v>0.01369543464061751</v>
      </c>
      <c r="G23" s="134">
        <v>0.012482098744979365</v>
      </c>
      <c r="H23" s="28">
        <v>58327</v>
      </c>
      <c r="I23" s="18">
        <v>48274</v>
      </c>
      <c r="J23" s="31">
        <v>0.01867488279971799</v>
      </c>
      <c r="K23" s="33">
        <v>0.015667180965449376</v>
      </c>
      <c r="L23" s="140">
        <v>57.096010023885036</v>
      </c>
      <c r="M23" s="141">
        <v>54.761607659410345</v>
      </c>
    </row>
    <row r="24" spans="1:13" ht="12.75">
      <c r="A24" s="4">
        <v>2125</v>
      </c>
      <c r="B24" s="10" t="s">
        <v>2</v>
      </c>
      <c r="C24" s="7" t="s">
        <v>22</v>
      </c>
      <c r="D24" s="17">
        <v>23406</v>
      </c>
      <c r="E24" s="18">
        <v>19291</v>
      </c>
      <c r="F24" s="58">
        <v>0.0031379003014829617</v>
      </c>
      <c r="G24" s="134">
        <v>0.002731525494190747</v>
      </c>
      <c r="H24" s="28">
        <v>9199</v>
      </c>
      <c r="I24" s="18">
        <v>8074</v>
      </c>
      <c r="J24" s="31">
        <v>0.0029452954356405403</v>
      </c>
      <c r="K24" s="33">
        <v>0.0026203923253726286</v>
      </c>
      <c r="L24" s="140">
        <v>39.30188840468256</v>
      </c>
      <c r="M24" s="141">
        <v>41.85371416722824</v>
      </c>
    </row>
    <row r="25" spans="1:13" ht="12.75">
      <c r="A25" s="4">
        <v>2196</v>
      </c>
      <c r="B25" s="10" t="s">
        <v>4</v>
      </c>
      <c r="C25" s="7" t="s">
        <v>23</v>
      </c>
      <c r="D25" s="17">
        <v>96007</v>
      </c>
      <c r="E25" s="18">
        <v>86236</v>
      </c>
      <c r="F25" s="58">
        <v>0.012871075546632261</v>
      </c>
      <c r="G25" s="134">
        <v>0.012210659505315084</v>
      </c>
      <c r="H25" s="28">
        <v>43227</v>
      </c>
      <c r="I25" s="18">
        <v>42499</v>
      </c>
      <c r="J25" s="31">
        <v>0.013840231089948215</v>
      </c>
      <c r="K25" s="33">
        <v>0.013792922149617456</v>
      </c>
      <c r="L25" s="140">
        <v>45.024841938608645</v>
      </c>
      <c r="M25" s="141">
        <v>49.2822023284939</v>
      </c>
    </row>
    <row r="26" spans="1:13" ht="12.75">
      <c r="A26" s="4">
        <v>2546</v>
      </c>
      <c r="B26" s="10" t="s">
        <v>2</v>
      </c>
      <c r="C26" s="7" t="s">
        <v>24</v>
      </c>
      <c r="D26" s="17">
        <v>25029</v>
      </c>
      <c r="E26" s="18">
        <v>25247</v>
      </c>
      <c r="F26" s="58">
        <v>0.00335548605681522</v>
      </c>
      <c r="G26" s="134">
        <v>0.003574870361921818</v>
      </c>
      <c r="H26" s="28">
        <v>10952</v>
      </c>
      <c r="I26" s="18">
        <v>11494</v>
      </c>
      <c r="J26" s="31">
        <v>0.00350656327982772</v>
      </c>
      <c r="K26" s="33">
        <v>0.0037303430007224418</v>
      </c>
      <c r="L26" s="140">
        <v>43.7572415997443</v>
      </c>
      <c r="M26" s="141">
        <v>45.526201132807856</v>
      </c>
    </row>
    <row r="27" spans="1:13" ht="12.75">
      <c r="A27" s="4">
        <v>2581</v>
      </c>
      <c r="B27" s="10" t="s">
        <v>4</v>
      </c>
      <c r="C27" s="7" t="s">
        <v>25</v>
      </c>
      <c r="D27" s="17">
        <v>104644</v>
      </c>
      <c r="E27" s="18">
        <v>100025</v>
      </c>
      <c r="F27" s="58">
        <v>0.014028985693770103</v>
      </c>
      <c r="G27" s="134">
        <v>0.014163124646541366</v>
      </c>
      <c r="H27" s="28">
        <v>48169</v>
      </c>
      <c r="I27" s="18">
        <v>45666</v>
      </c>
      <c r="J27" s="31">
        <v>0.015422538954165581</v>
      </c>
      <c r="K27" s="33">
        <v>0.014820762438749871</v>
      </c>
      <c r="L27" s="140">
        <v>46.031306142731545</v>
      </c>
      <c r="M27" s="141">
        <v>45.654586353411645</v>
      </c>
    </row>
    <row r="28" spans="1:13" ht="12.75">
      <c r="A28" s="4">
        <v>2601</v>
      </c>
      <c r="B28" s="10" t="s">
        <v>4</v>
      </c>
      <c r="C28" s="7" t="s">
        <v>26</v>
      </c>
      <c r="D28" s="17">
        <v>73747</v>
      </c>
      <c r="E28" s="18">
        <v>71425</v>
      </c>
      <c r="F28" s="58">
        <v>0.009886812506770228</v>
      </c>
      <c r="G28" s="134">
        <v>0.010113483407940185</v>
      </c>
      <c r="H28" s="28">
        <v>29264</v>
      </c>
      <c r="I28" s="18">
        <v>32256</v>
      </c>
      <c r="J28" s="31">
        <v>0.009369619048655806</v>
      </c>
      <c r="K28" s="33">
        <v>0.010468587422246657</v>
      </c>
      <c r="L28" s="140">
        <v>39.68161416735596</v>
      </c>
      <c r="M28" s="141">
        <v>45.160658032901644</v>
      </c>
    </row>
    <row r="29" spans="1:13" ht="12.75">
      <c r="A29" s="4">
        <v>2701</v>
      </c>
      <c r="B29" s="10" t="s">
        <v>6</v>
      </c>
      <c r="C29" s="7" t="s">
        <v>27</v>
      </c>
      <c r="D29" s="17">
        <v>486146</v>
      </c>
      <c r="E29" s="18">
        <v>477170</v>
      </c>
      <c r="F29" s="58">
        <v>0.06517464239787814</v>
      </c>
      <c r="G29" s="134">
        <v>0.06756529055326312</v>
      </c>
      <c r="H29" s="28">
        <v>241379</v>
      </c>
      <c r="I29" s="18">
        <v>248014</v>
      </c>
      <c r="J29" s="31">
        <v>0.0772836685465244</v>
      </c>
      <c r="K29" s="33">
        <v>0.08049219496965161</v>
      </c>
      <c r="L29" s="140">
        <v>49.65154500911249</v>
      </c>
      <c r="M29" s="141">
        <v>51.97602531592514</v>
      </c>
    </row>
    <row r="30" spans="1:13" ht="12.75">
      <c r="A30" s="4">
        <v>2939</v>
      </c>
      <c r="B30" s="10" t="s">
        <v>4</v>
      </c>
      <c r="C30" s="7" t="s">
        <v>28</v>
      </c>
      <c r="D30" s="17">
        <v>62417</v>
      </c>
      <c r="E30" s="18">
        <v>61338</v>
      </c>
      <c r="F30" s="58">
        <v>0.008367868201216013</v>
      </c>
      <c r="G30" s="134">
        <v>0.008685206094172</v>
      </c>
      <c r="H30" s="28">
        <v>26719</v>
      </c>
      <c r="I30" s="18">
        <v>26701</v>
      </c>
      <c r="J30" s="31">
        <v>0.008554772121413153</v>
      </c>
      <c r="K30" s="33">
        <v>0.008665728942255951</v>
      </c>
      <c r="L30" s="140">
        <v>42.8072480253777</v>
      </c>
      <c r="M30" s="141">
        <v>43.53092699468519</v>
      </c>
    </row>
    <row r="31" spans="1:13" ht="12.75">
      <c r="A31" s="4">
        <v>3203</v>
      </c>
      <c r="B31" s="10" t="s">
        <v>4</v>
      </c>
      <c r="C31" s="7" t="s">
        <v>29</v>
      </c>
      <c r="D31" s="17">
        <v>145270</v>
      </c>
      <c r="E31" s="18">
        <v>144207</v>
      </c>
      <c r="F31" s="58">
        <v>0.019475466837410485</v>
      </c>
      <c r="G31" s="134">
        <v>0.020419112380942673</v>
      </c>
      <c r="H31" s="28">
        <v>75822</v>
      </c>
      <c r="I31" s="18">
        <v>73800</v>
      </c>
      <c r="J31" s="31">
        <v>0.02427635509524264</v>
      </c>
      <c r="K31" s="33">
        <v>0.023951567204917017</v>
      </c>
      <c r="L31" s="140">
        <v>52.19384594203896</v>
      </c>
      <c r="M31" s="141">
        <v>51.176433876302816</v>
      </c>
    </row>
    <row r="32" spans="1:13" ht="12.75">
      <c r="A32" s="4">
        <v>3231</v>
      </c>
      <c r="B32" s="10" t="s">
        <v>2</v>
      </c>
      <c r="C32" s="7" t="s">
        <v>30</v>
      </c>
      <c r="D32" s="17">
        <v>50750</v>
      </c>
      <c r="E32" s="18">
        <v>47608</v>
      </c>
      <c r="F32" s="58">
        <v>0.006803744351886709</v>
      </c>
      <c r="G32" s="134">
        <v>0.006741095107948426</v>
      </c>
      <c r="H32" s="28">
        <v>22131</v>
      </c>
      <c r="I32" s="18">
        <v>22169</v>
      </c>
      <c r="J32" s="31">
        <v>0.007085806423106945</v>
      </c>
      <c r="K32" s="33">
        <v>0.007194882023926902</v>
      </c>
      <c r="L32" s="140">
        <v>43.607881773399015</v>
      </c>
      <c r="M32" s="141">
        <v>46.56570324315241</v>
      </c>
    </row>
    <row r="33" spans="1:13" ht="12.75">
      <c r="A33" s="4">
        <v>3271</v>
      </c>
      <c r="B33" s="10" t="s">
        <v>2</v>
      </c>
      <c r="C33" s="7" t="s">
        <v>31</v>
      </c>
      <c r="D33" s="17">
        <v>21290</v>
      </c>
      <c r="E33" s="18">
        <v>20547</v>
      </c>
      <c r="F33" s="58">
        <v>0.0028542210295895176</v>
      </c>
      <c r="G33" s="134">
        <v>0.0029093698786551905</v>
      </c>
      <c r="H33" s="28">
        <v>8789</v>
      </c>
      <c r="I33" s="18">
        <v>8428</v>
      </c>
      <c r="J33" s="31">
        <v>0.002814023435573944</v>
      </c>
      <c r="K33" s="33">
        <v>0.002735281956680767</v>
      </c>
      <c r="L33" s="140">
        <v>41.282292155941754</v>
      </c>
      <c r="M33" s="141">
        <v>41.018153501727745</v>
      </c>
    </row>
    <row r="34" spans="1:13" ht="12.75">
      <c r="A34" s="4">
        <v>3336</v>
      </c>
      <c r="B34" s="10" t="s">
        <v>2</v>
      </c>
      <c r="C34" s="7" t="s">
        <v>32</v>
      </c>
      <c r="D34" s="17">
        <v>47918</v>
      </c>
      <c r="E34" s="18">
        <v>43965</v>
      </c>
      <c r="F34" s="58">
        <v>0.006424075307462212</v>
      </c>
      <c r="G34" s="134">
        <v>0.0062252614354930385</v>
      </c>
      <c r="H34" s="28">
        <v>16563</v>
      </c>
      <c r="I34" s="18">
        <v>17643</v>
      </c>
      <c r="J34" s="31">
        <v>0.005303068627080581</v>
      </c>
      <c r="K34" s="33">
        <v>0.00572598238748443</v>
      </c>
      <c r="L34" s="140">
        <v>34.565299052548106</v>
      </c>
      <c r="M34" s="141">
        <v>40.12964858410099</v>
      </c>
    </row>
    <row r="35" spans="1:13" ht="12.75">
      <c r="A35" s="4">
        <v>3425</v>
      </c>
      <c r="B35" s="10" t="s">
        <v>4</v>
      </c>
      <c r="C35" s="7" t="s">
        <v>33</v>
      </c>
      <c r="D35" s="17">
        <v>66706</v>
      </c>
      <c r="E35" s="18">
        <v>61243</v>
      </c>
      <c r="F35" s="58">
        <v>0.008942868388905513</v>
      </c>
      <c r="G35" s="134">
        <v>0.008671754488659164</v>
      </c>
      <c r="H35" s="28">
        <v>24954</v>
      </c>
      <c r="I35" s="18">
        <v>23810</v>
      </c>
      <c r="J35" s="31">
        <v>0.007989662169906951</v>
      </c>
      <c r="K35" s="33">
        <v>0.007727463619906154</v>
      </c>
      <c r="L35" s="140">
        <v>37.40892873204809</v>
      </c>
      <c r="M35" s="141">
        <v>38.877912577763986</v>
      </c>
    </row>
    <row r="36" spans="1:13" ht="12.75">
      <c r="A36" s="4">
        <v>3787</v>
      </c>
      <c r="B36" s="10" t="s">
        <v>2</v>
      </c>
      <c r="C36" s="7" t="s">
        <v>34</v>
      </c>
      <c r="D36" s="17">
        <v>14248</v>
      </c>
      <c r="E36" s="18">
        <v>13828</v>
      </c>
      <c r="F36" s="58">
        <v>0.0019101428477966862</v>
      </c>
      <c r="G36" s="134">
        <v>0.0019579873792789203</v>
      </c>
      <c r="H36" s="28">
        <v>9948</v>
      </c>
      <c r="I36" s="18">
        <v>10879</v>
      </c>
      <c r="J36" s="31">
        <v>0.0031851069674695177</v>
      </c>
      <c r="K36" s="33">
        <v>0.003530746607348133</v>
      </c>
      <c r="L36" s="140">
        <v>69.82032565974171</v>
      </c>
      <c r="M36" s="141">
        <v>78.67370552502169</v>
      </c>
    </row>
    <row r="37" spans="1:13" ht="12.75">
      <c r="A37" s="4">
        <v>3851</v>
      </c>
      <c r="B37" s="10" t="s">
        <v>8</v>
      </c>
      <c r="C37" s="7" t="s">
        <v>35</v>
      </c>
      <c r="D37" s="17">
        <v>10817</v>
      </c>
      <c r="E37" s="18">
        <v>11232</v>
      </c>
      <c r="F37" s="58">
        <v>0.00145016951043071</v>
      </c>
      <c r="G37" s="134">
        <v>0.0015904045591597362</v>
      </c>
      <c r="H37" s="28">
        <v>5855</v>
      </c>
      <c r="I37" s="18">
        <v>6687</v>
      </c>
      <c r="J37" s="31">
        <v>0.0018746281960729822</v>
      </c>
      <c r="K37" s="33">
        <v>0.002170245662591871</v>
      </c>
      <c r="L37" s="140">
        <v>54.127761856337244</v>
      </c>
      <c r="M37" s="141">
        <v>59.53525641025641</v>
      </c>
    </row>
    <row r="38" spans="1:13" ht="12.75">
      <c r="A38" s="4">
        <v>3901</v>
      </c>
      <c r="B38" s="10" t="s">
        <v>4</v>
      </c>
      <c r="C38" s="7" t="s">
        <v>36</v>
      </c>
      <c r="D38" s="17">
        <v>66963</v>
      </c>
      <c r="E38" s="18">
        <v>63041</v>
      </c>
      <c r="F38" s="58">
        <v>0.008977322818431324</v>
      </c>
      <c r="G38" s="134">
        <v>0.008926343822470525</v>
      </c>
      <c r="H38" s="28">
        <v>30140</v>
      </c>
      <c r="I38" s="18">
        <v>31514</v>
      </c>
      <c r="J38" s="31">
        <v>0.009650092882944437</v>
      </c>
      <c r="K38" s="33">
        <v>0.0102277735622731</v>
      </c>
      <c r="L38" s="140">
        <v>45.00993085733913</v>
      </c>
      <c r="M38" s="141">
        <v>49.98968924985327</v>
      </c>
    </row>
    <row r="39" spans="1:13" ht="12.75">
      <c r="A39" s="4">
        <v>4001</v>
      </c>
      <c r="B39" s="10" t="s">
        <v>4</v>
      </c>
      <c r="C39" s="7" t="s">
        <v>37</v>
      </c>
      <c r="D39" s="17">
        <v>82327</v>
      </c>
      <c r="E39" s="18">
        <v>78117</v>
      </c>
      <c r="F39" s="58">
        <v>0.011037081010005459</v>
      </c>
      <c r="G39" s="134">
        <v>0.01106104281943386</v>
      </c>
      <c r="H39" s="28">
        <v>40322</v>
      </c>
      <c r="I39" s="18">
        <v>39442</v>
      </c>
      <c r="J39" s="31">
        <v>0.01291012094313489</v>
      </c>
      <c r="K39" s="33">
        <v>0.01280078202840565</v>
      </c>
      <c r="L39" s="140">
        <v>48.977856596256395</v>
      </c>
      <c r="M39" s="141">
        <v>50.49093027125978</v>
      </c>
    </row>
    <row r="40" spans="1:13" ht="12.75">
      <c r="A40" s="4">
        <v>4021</v>
      </c>
      <c r="B40" s="10" t="s">
        <v>4</v>
      </c>
      <c r="C40" s="7" t="s">
        <v>38</v>
      </c>
      <c r="D40" s="17">
        <v>108977</v>
      </c>
      <c r="E40" s="18">
        <v>103460</v>
      </c>
      <c r="F40" s="58">
        <v>0.014609884694296705</v>
      </c>
      <c r="G40" s="134">
        <v>0.014649506382716018</v>
      </c>
      <c r="H40" s="28">
        <v>46997</v>
      </c>
      <c r="I40" s="18">
        <v>48497</v>
      </c>
      <c r="J40" s="31">
        <v>0.015047293139341066</v>
      </c>
      <c r="K40" s="33">
        <v>0.015739554942233884</v>
      </c>
      <c r="L40" s="140">
        <v>43.12561366159832</v>
      </c>
      <c r="M40" s="141">
        <v>46.87512081964044</v>
      </c>
    </row>
    <row r="41" spans="1:13" ht="12.75">
      <c r="A41" s="4">
        <v>4082</v>
      </c>
      <c r="B41" s="10" t="s">
        <v>2</v>
      </c>
      <c r="C41" s="7" t="s">
        <v>39</v>
      </c>
      <c r="D41" s="17">
        <v>21483</v>
      </c>
      <c r="E41" s="18">
        <v>19675</v>
      </c>
      <c r="F41" s="58">
        <v>0.0028800953677159047</v>
      </c>
      <c r="G41" s="134">
        <v>0.0027858982996321058</v>
      </c>
      <c r="H41" s="28">
        <v>7439</v>
      </c>
      <c r="I41" s="18">
        <v>7845</v>
      </c>
      <c r="J41" s="31">
        <v>0.0023817863621839307</v>
      </c>
      <c r="K41" s="33">
        <v>0.0025460710667015445</v>
      </c>
      <c r="L41" s="140">
        <v>34.62737978867011</v>
      </c>
      <c r="M41" s="141">
        <v>39.87293519695044</v>
      </c>
    </row>
    <row r="42" spans="1:13" ht="12.75">
      <c r="A42" s="4">
        <v>4201</v>
      </c>
      <c r="B42" s="10" t="s">
        <v>2</v>
      </c>
      <c r="C42" s="7" t="s">
        <v>40</v>
      </c>
      <c r="D42" s="17">
        <v>26947</v>
      </c>
      <c r="E42" s="18">
        <v>25140</v>
      </c>
      <c r="F42" s="58">
        <v>0.003612620670941697</v>
      </c>
      <c r="G42" s="134">
        <v>0.0035597196062389395</v>
      </c>
      <c r="H42" s="28">
        <v>11684</v>
      </c>
      <c r="I42" s="18">
        <v>11331</v>
      </c>
      <c r="J42" s="31">
        <v>0.0037409318262880825</v>
      </c>
      <c r="K42" s="33">
        <v>0.0036774418428037223</v>
      </c>
      <c r="L42" s="140">
        <v>43.359186551378635</v>
      </c>
      <c r="M42" s="141">
        <v>45.07159904534606</v>
      </c>
    </row>
    <row r="43" spans="1:13" ht="12.75">
      <c r="A43" s="4">
        <v>4401</v>
      </c>
      <c r="B43" s="10" t="s">
        <v>4</v>
      </c>
      <c r="C43" s="7" t="s">
        <v>41</v>
      </c>
      <c r="D43" s="17">
        <v>56701</v>
      </c>
      <c r="E43" s="18">
        <v>55680</v>
      </c>
      <c r="F43" s="58">
        <v>0.007601558788104991</v>
      </c>
      <c r="G43" s="134">
        <v>0.007884056788996983</v>
      </c>
      <c r="H43" s="28">
        <v>20660</v>
      </c>
      <c r="I43" s="18">
        <v>22503</v>
      </c>
      <c r="J43" s="31">
        <v>0.006614828100916791</v>
      </c>
      <c r="K43" s="33">
        <v>0.007303280715613112</v>
      </c>
      <c r="L43" s="140">
        <v>36.43674714731662</v>
      </c>
      <c r="M43" s="141">
        <v>40.414870689655174</v>
      </c>
    </row>
    <row r="44" spans="1:13" ht="12.75">
      <c r="A44" s="4">
        <v>4436</v>
      </c>
      <c r="B44" s="10" t="s">
        <v>2</v>
      </c>
      <c r="C44" s="7" t="s">
        <v>42</v>
      </c>
      <c r="D44" s="17">
        <v>24731</v>
      </c>
      <c r="E44" s="18">
        <v>23954</v>
      </c>
      <c r="F44" s="58">
        <v>0.003315535006236654</v>
      </c>
      <c r="G44" s="134">
        <v>0.0033917869310997437</v>
      </c>
      <c r="H44" s="28">
        <v>8724</v>
      </c>
      <c r="I44" s="18">
        <v>9006</v>
      </c>
      <c r="J44" s="31">
        <v>0.0027932120209292395</v>
      </c>
      <c r="K44" s="33">
        <v>0.0029228701117545073</v>
      </c>
      <c r="L44" s="140">
        <v>35.27556508026364</v>
      </c>
      <c r="M44" s="141">
        <v>37.597061033647826</v>
      </c>
    </row>
    <row r="45" spans="1:13" ht="14.25" customHeight="1">
      <c r="A45" s="4">
        <v>4566</v>
      </c>
      <c r="B45" s="10" t="s">
        <v>2</v>
      </c>
      <c r="C45" s="7" t="s">
        <v>43</v>
      </c>
      <c r="D45" s="17">
        <v>27635</v>
      </c>
      <c r="E45" s="18">
        <v>25267</v>
      </c>
      <c r="F45" s="58">
        <v>0.0037048566534855012</v>
      </c>
      <c r="G45" s="134">
        <v>0.003577702278871889</v>
      </c>
      <c r="H45" s="28">
        <v>14881</v>
      </c>
      <c r="I45" s="18">
        <v>12801</v>
      </c>
      <c r="J45" s="31">
        <v>0.004764533251197617</v>
      </c>
      <c r="K45" s="33">
        <v>0.0041545259050154845</v>
      </c>
      <c r="L45" s="140">
        <v>53.848380676678126</v>
      </c>
      <c r="M45" s="141">
        <v>50.66292001424783</v>
      </c>
    </row>
    <row r="46" spans="1:13" ht="12.75">
      <c r="A46" s="4">
        <v>4671</v>
      </c>
      <c r="B46" s="10" t="s">
        <v>2</v>
      </c>
      <c r="C46" s="7" t="s">
        <v>44</v>
      </c>
      <c r="D46" s="17">
        <v>25927</v>
      </c>
      <c r="E46" s="18">
        <v>25118</v>
      </c>
      <c r="F46" s="58">
        <v>0.003475875464263383</v>
      </c>
      <c r="G46" s="134">
        <v>0.0035566044975938616</v>
      </c>
      <c r="H46" s="28">
        <v>11045</v>
      </c>
      <c r="I46" s="18">
        <v>11598</v>
      </c>
      <c r="J46" s="31">
        <v>0.003536339611550143</v>
      </c>
      <c r="K46" s="33">
        <v>0.003764095886756471</v>
      </c>
      <c r="L46" s="140">
        <v>42.600377984340646</v>
      </c>
      <c r="M46" s="141">
        <v>46.17405844414364</v>
      </c>
    </row>
    <row r="47" spans="1:13" ht="12.75">
      <c r="A47" s="4">
        <v>5002</v>
      </c>
      <c r="B47" s="10" t="s">
        <v>2</v>
      </c>
      <c r="C47" s="7" t="s">
        <v>45</v>
      </c>
      <c r="D47" s="17">
        <v>48267</v>
      </c>
      <c r="E47" s="18">
        <v>45266</v>
      </c>
      <c r="F47" s="58">
        <v>0.006470863618374695</v>
      </c>
      <c r="G47" s="134">
        <v>0.006409477633095141</v>
      </c>
      <c r="H47" s="28">
        <v>19837</v>
      </c>
      <c r="I47" s="18">
        <v>20587</v>
      </c>
      <c r="J47" s="31">
        <v>0.006351323573953842</v>
      </c>
      <c r="K47" s="33">
        <v>0.006681448699832339</v>
      </c>
      <c r="L47" s="140">
        <v>41.09847307684339</v>
      </c>
      <c r="M47" s="141">
        <v>45.480051252595764</v>
      </c>
    </row>
    <row r="48" spans="1:13" ht="12.75">
      <c r="A48" s="4">
        <v>5113</v>
      </c>
      <c r="B48" s="10" t="s">
        <v>4</v>
      </c>
      <c r="C48" s="7" t="s">
        <v>46</v>
      </c>
      <c r="D48" s="17">
        <v>56757</v>
      </c>
      <c r="E48" s="18">
        <v>52971</v>
      </c>
      <c r="F48" s="58">
        <v>0.0076090663680794856</v>
      </c>
      <c r="G48" s="134">
        <v>0.0075004736381099</v>
      </c>
      <c r="H48" s="28">
        <v>21449</v>
      </c>
      <c r="I48" s="18">
        <v>23442</v>
      </c>
      <c r="J48" s="31">
        <v>0.00686744665714251</v>
      </c>
      <c r="K48" s="33">
        <v>0.007608030330862665</v>
      </c>
      <c r="L48" s="140">
        <v>37.79093327695262</v>
      </c>
      <c r="M48" s="141">
        <v>44.254403352777935</v>
      </c>
    </row>
    <row r="49" spans="1:13" ht="13.5" customHeight="1">
      <c r="A49" s="4">
        <v>5192</v>
      </c>
      <c r="B49" s="10" t="s">
        <v>4</v>
      </c>
      <c r="C49" s="7" t="s">
        <v>47</v>
      </c>
      <c r="D49" s="17">
        <v>127351</v>
      </c>
      <c r="E49" s="18">
        <v>117683</v>
      </c>
      <c r="F49" s="58">
        <v>0.017073175309499984</v>
      </c>
      <c r="G49" s="134">
        <v>0.016663424121758835</v>
      </c>
      <c r="H49" s="28">
        <v>64609</v>
      </c>
      <c r="I49" s="18">
        <v>61762</v>
      </c>
      <c r="J49" s="31">
        <v>0.020686225981226183</v>
      </c>
      <c r="K49" s="33">
        <v>0.020044670646478115</v>
      </c>
      <c r="L49" s="140">
        <v>50.7330134824226</v>
      </c>
      <c r="M49" s="141">
        <v>52.48166685077709</v>
      </c>
    </row>
    <row r="50" spans="1:13" ht="12.75">
      <c r="A50" s="4">
        <v>5250</v>
      </c>
      <c r="B50" s="10" t="s">
        <v>2</v>
      </c>
      <c r="C50" s="7" t="s">
        <v>48</v>
      </c>
      <c r="D50" s="17">
        <v>46748</v>
      </c>
      <c r="E50" s="18">
        <v>44893</v>
      </c>
      <c r="F50" s="58">
        <v>0.0062672205115665</v>
      </c>
      <c r="G50" s="134">
        <v>0.006356662381976321</v>
      </c>
      <c r="H50" s="28">
        <v>26539</v>
      </c>
      <c r="I50" s="18">
        <v>27520</v>
      </c>
      <c r="J50" s="31">
        <v>0.008497140511627818</v>
      </c>
      <c r="K50" s="33">
        <v>0.008931532919773933</v>
      </c>
      <c r="L50" s="140">
        <v>56.77034311628305</v>
      </c>
      <c r="M50" s="141">
        <v>61.301316463591206</v>
      </c>
    </row>
    <row r="51" spans="1:13" ht="12.75">
      <c r="A51" s="4">
        <v>5586</v>
      </c>
      <c r="B51" s="10" t="s">
        <v>6</v>
      </c>
      <c r="C51" s="7" t="s">
        <v>49</v>
      </c>
      <c r="D51" s="17">
        <v>310028</v>
      </c>
      <c r="E51" s="18">
        <v>291609</v>
      </c>
      <c r="F51" s="58">
        <v>0.04156357150594547</v>
      </c>
      <c r="G51" s="134">
        <v>0.041290623494659145</v>
      </c>
      <c r="H51" s="28">
        <v>147755</v>
      </c>
      <c r="I51" s="18">
        <v>142162</v>
      </c>
      <c r="J51" s="31">
        <v>0.04730754724351212</v>
      </c>
      <c r="K51" s="33">
        <v>0.04613824792663161</v>
      </c>
      <c r="L51" s="140">
        <v>47.65859857819294</v>
      </c>
      <c r="M51" s="141">
        <v>48.75089589141625</v>
      </c>
    </row>
    <row r="52" spans="1:13" ht="12.75">
      <c r="A52" s="4">
        <v>5890</v>
      </c>
      <c r="B52" s="10" t="s">
        <v>4</v>
      </c>
      <c r="C52" s="7" t="s">
        <v>50</v>
      </c>
      <c r="D52" s="17">
        <v>85061</v>
      </c>
      <c r="E52" s="18">
        <v>77503</v>
      </c>
      <c r="F52" s="58">
        <v>0.011403611789474587</v>
      </c>
      <c r="G52" s="134">
        <v>0.010974102969066687</v>
      </c>
      <c r="H52" s="28">
        <v>28640</v>
      </c>
      <c r="I52" s="18">
        <v>27549</v>
      </c>
      <c r="J52" s="31">
        <v>0.009169829468066645</v>
      </c>
      <c r="K52" s="33">
        <v>0.00894094478222573</v>
      </c>
      <c r="L52" s="140">
        <v>33.669954503238856</v>
      </c>
      <c r="M52" s="141">
        <v>35.545720810807325</v>
      </c>
    </row>
    <row r="53" spans="1:13" ht="12.75">
      <c r="A53" s="4">
        <v>5938</v>
      </c>
      <c r="B53" s="10" t="s">
        <v>2</v>
      </c>
      <c r="C53" s="7" t="s">
        <v>51</v>
      </c>
      <c r="D53" s="17">
        <v>29994</v>
      </c>
      <c r="E53" s="18">
        <v>28178</v>
      </c>
      <c r="F53" s="58">
        <v>0.0040211134599111315</v>
      </c>
      <c r="G53" s="134">
        <v>0.003989887790954687</v>
      </c>
      <c r="H53" s="28">
        <v>11020</v>
      </c>
      <c r="I53" s="18">
        <v>11541</v>
      </c>
      <c r="J53" s="31">
        <v>0.0035283352213021798</v>
      </c>
      <c r="K53" s="33">
        <v>0.003745596708833974</v>
      </c>
      <c r="L53" s="140">
        <v>36.74068146962726</v>
      </c>
      <c r="M53" s="141">
        <v>40.95748456242459</v>
      </c>
    </row>
    <row r="54" spans="1:13" ht="12.75">
      <c r="A54" s="4">
        <v>6002</v>
      </c>
      <c r="B54" s="10" t="s">
        <v>2</v>
      </c>
      <c r="C54" s="7" t="s">
        <v>52</v>
      </c>
      <c r="D54" s="17">
        <v>32175</v>
      </c>
      <c r="E54" s="18">
        <v>30613</v>
      </c>
      <c r="F54" s="58">
        <v>0.004313506887132115</v>
      </c>
      <c r="G54" s="134">
        <v>0.004334673679625802</v>
      </c>
      <c r="H54" s="28">
        <v>15615</v>
      </c>
      <c r="I54" s="18">
        <v>15707</v>
      </c>
      <c r="J54" s="31">
        <v>0.004999542148877816</v>
      </c>
      <c r="K54" s="33">
        <v>0.005097659432081729</v>
      </c>
      <c r="L54" s="140">
        <v>48.53146853146853</v>
      </c>
      <c r="M54" s="141">
        <v>51.30826772939601</v>
      </c>
    </row>
    <row r="55" spans="1:13" ht="12.75">
      <c r="A55" s="4">
        <v>6136</v>
      </c>
      <c r="B55" s="10" t="s">
        <v>8</v>
      </c>
      <c r="C55" s="7" t="s">
        <v>53</v>
      </c>
      <c r="D55" s="17">
        <v>14973</v>
      </c>
      <c r="E55" s="18">
        <v>14161</v>
      </c>
      <c r="F55" s="58">
        <v>0.002007339195680782</v>
      </c>
      <c r="G55" s="134">
        <v>0.0020051387964975984</v>
      </c>
      <c r="H55" s="28">
        <v>7813</v>
      </c>
      <c r="I55" s="18">
        <v>6738</v>
      </c>
      <c r="J55" s="31">
        <v>0.0025015320402934603</v>
      </c>
      <c r="K55" s="33">
        <v>0.0021867975586277893</v>
      </c>
      <c r="L55" s="140">
        <v>52.18059173178388</v>
      </c>
      <c r="M55" s="141">
        <v>47.58138549537462</v>
      </c>
    </row>
    <row r="56" spans="1:13" ht="12.75">
      <c r="A56" s="4">
        <v>6153</v>
      </c>
      <c r="B56" s="10" t="s">
        <v>2</v>
      </c>
      <c r="C56" s="7" t="s">
        <v>54</v>
      </c>
      <c r="D56" s="17">
        <v>35218</v>
      </c>
      <c r="E56" s="18">
        <v>31463</v>
      </c>
      <c r="F56" s="58">
        <v>0.004721463420389086</v>
      </c>
      <c r="G56" s="134">
        <v>0.004455030150003809</v>
      </c>
      <c r="H56" s="28">
        <v>13347</v>
      </c>
      <c r="I56" s="18">
        <v>12649</v>
      </c>
      <c r="J56" s="31">
        <v>0.004273383865582595</v>
      </c>
      <c r="K56" s="33">
        <v>0.004105194763888826</v>
      </c>
      <c r="L56" s="140">
        <v>37.898233857686414</v>
      </c>
      <c r="M56" s="141">
        <v>40.2027778660649</v>
      </c>
    </row>
    <row r="57" spans="1:13" ht="12.75">
      <c r="A57" s="4">
        <v>6248</v>
      </c>
      <c r="B57" s="10" t="s">
        <v>2</v>
      </c>
      <c r="C57" s="7" t="s">
        <v>55</v>
      </c>
      <c r="D57" s="17">
        <v>34771</v>
      </c>
      <c r="E57" s="18">
        <v>32479</v>
      </c>
      <c r="F57" s="58">
        <v>0.004661536844521236</v>
      </c>
      <c r="G57" s="134">
        <v>0.0045988915310674035</v>
      </c>
      <c r="H57" s="28">
        <v>11469</v>
      </c>
      <c r="I57" s="18">
        <v>11946</v>
      </c>
      <c r="J57" s="31">
        <v>0.003672094070155599</v>
      </c>
      <c r="K57" s="33">
        <v>0.003877038236178031</v>
      </c>
      <c r="L57" s="140">
        <v>32.98438353800581</v>
      </c>
      <c r="M57" s="141">
        <v>36.780689060623786</v>
      </c>
    </row>
    <row r="58" spans="1:13" ht="14.25" customHeight="1">
      <c r="A58" s="4">
        <v>6266</v>
      </c>
      <c r="B58" s="10" t="s">
        <v>4</v>
      </c>
      <c r="C58" s="7" t="s">
        <v>56</v>
      </c>
      <c r="D58" s="17">
        <v>56131</v>
      </c>
      <c r="E58" s="18">
        <v>50791</v>
      </c>
      <c r="F58" s="58">
        <v>0.007525142349078874</v>
      </c>
      <c r="G58" s="134">
        <v>0.007191794690552187</v>
      </c>
      <c r="H58" s="28">
        <v>24001</v>
      </c>
      <c r="I58" s="18">
        <v>23743</v>
      </c>
      <c r="J58" s="31">
        <v>0.007684534813654593</v>
      </c>
      <c r="K58" s="33">
        <v>0.0077057189721726925</v>
      </c>
      <c r="L58" s="140">
        <v>42.75890327982755</v>
      </c>
      <c r="M58" s="141">
        <v>46.746470831446516</v>
      </c>
    </row>
    <row r="59" spans="1:13" ht="14.25" customHeight="1">
      <c r="A59" s="4">
        <v>6421</v>
      </c>
      <c r="B59" s="10" t="s">
        <v>2</v>
      </c>
      <c r="C59" s="7" t="s">
        <v>57</v>
      </c>
      <c r="D59" s="17">
        <v>47035</v>
      </c>
      <c r="E59" s="18">
        <v>48352</v>
      </c>
      <c r="F59" s="58">
        <v>0.00630569685893579</v>
      </c>
      <c r="G59" s="134">
        <v>0.006846442418491058</v>
      </c>
      <c r="H59" s="28">
        <v>22381</v>
      </c>
      <c r="I59" s="18">
        <v>23268</v>
      </c>
      <c r="J59" s="31">
        <v>0.007165850325586577</v>
      </c>
      <c r="K59" s="33">
        <v>0.007551559156151885</v>
      </c>
      <c r="L59" s="140">
        <v>47.58371425534177</v>
      </c>
      <c r="M59" s="141">
        <v>48.12210456651224</v>
      </c>
    </row>
    <row r="60" spans="1:13" ht="12.75">
      <c r="A60" s="4">
        <v>6458</v>
      </c>
      <c r="B60" s="10" t="s">
        <v>4</v>
      </c>
      <c r="C60" s="7" t="s">
        <v>58</v>
      </c>
      <c r="D60" s="17">
        <v>78272</v>
      </c>
      <c r="E60" s="18">
        <v>75074</v>
      </c>
      <c r="F60" s="58">
        <v>0.010493451781495102</v>
      </c>
      <c r="G60" s="134">
        <v>0.010630166655480595</v>
      </c>
      <c r="H60" s="28">
        <v>34552</v>
      </c>
      <c r="I60" s="18">
        <v>34336</v>
      </c>
      <c r="J60" s="31">
        <v>0.011062707673904984</v>
      </c>
      <c r="K60" s="33">
        <v>0.011143645142927245</v>
      </c>
      <c r="L60" s="140">
        <v>44.14349959116925</v>
      </c>
      <c r="M60" s="141">
        <v>45.73620694248341</v>
      </c>
    </row>
    <row r="61" spans="1:13" ht="12.75">
      <c r="A61" s="4">
        <v>6621</v>
      </c>
      <c r="B61" s="10" t="s">
        <v>6</v>
      </c>
      <c r="C61" s="7" t="s">
        <v>59</v>
      </c>
      <c r="D61" s="17">
        <v>493445</v>
      </c>
      <c r="E61" s="18">
        <v>448606</v>
      </c>
      <c r="F61" s="58">
        <v>0.06615317500919679</v>
      </c>
      <c r="G61" s="134">
        <v>0.06352074676517207</v>
      </c>
      <c r="H61" s="28">
        <v>233133</v>
      </c>
      <c r="I61" s="18">
        <v>212621</v>
      </c>
      <c r="J61" s="31">
        <v>0.07464350046713622</v>
      </c>
      <c r="K61" s="33">
        <v>0.06900550366770543</v>
      </c>
      <c r="L61" s="140">
        <v>47.245994994376275</v>
      </c>
      <c r="M61" s="141">
        <v>47.39593317967214</v>
      </c>
    </row>
    <row r="62" spans="1:13" ht="13.5" customHeight="1">
      <c r="A62" s="4">
        <v>6711</v>
      </c>
      <c r="B62" s="10" t="s">
        <v>2</v>
      </c>
      <c r="C62" s="7" t="s">
        <v>60</v>
      </c>
      <c r="D62" s="17">
        <v>20707</v>
      </c>
      <c r="E62" s="18">
        <v>20495</v>
      </c>
      <c r="F62" s="58">
        <v>0.002776061759497893</v>
      </c>
      <c r="G62" s="134">
        <v>0.0029020068945850067</v>
      </c>
      <c r="H62" s="28">
        <v>9763</v>
      </c>
      <c r="I62" s="18">
        <v>9949</v>
      </c>
      <c r="J62" s="31">
        <v>0.00312587447963459</v>
      </c>
      <c r="K62" s="33">
        <v>0.0032289179149284472</v>
      </c>
      <c r="L62" s="140">
        <v>47.14830733568358</v>
      </c>
      <c r="M62" s="141">
        <v>48.543547206635765</v>
      </c>
    </row>
    <row r="63" spans="1:43" ht="12.75" customHeight="1">
      <c r="A63" s="4"/>
      <c r="B63" s="10"/>
      <c r="C63" s="7" t="s">
        <v>77</v>
      </c>
      <c r="D63" s="20">
        <v>5468772</v>
      </c>
      <c r="E63" s="20">
        <v>5146190</v>
      </c>
      <c r="F63" s="31">
        <v>0.7331650562907621</v>
      </c>
      <c r="G63" s="33">
        <v>0.728679134464231</v>
      </c>
      <c r="H63" s="29">
        <v>2559608</v>
      </c>
      <c r="I63" s="20">
        <v>2507682</v>
      </c>
      <c r="J63" s="31">
        <v>0.819524052552344</v>
      </c>
      <c r="K63" s="33">
        <v>0.8138606226498741</v>
      </c>
      <c r="L63" s="37">
        <v>46.80407228533206</v>
      </c>
      <c r="M63" s="36">
        <v>48.728904296188055</v>
      </c>
      <c r="AL63" s="25"/>
      <c r="AM63" s="25"/>
      <c r="AN63" s="25"/>
      <c r="AO63" s="25"/>
      <c r="AP63" s="25"/>
      <c r="AQ63" s="25"/>
    </row>
    <row r="64" spans="1:37" s="150" customFormat="1" ht="14.25" customHeight="1">
      <c r="A64" s="164"/>
      <c r="B64" s="165"/>
      <c r="C64" s="7" t="s">
        <v>75</v>
      </c>
      <c r="D64" s="20">
        <v>7459128</v>
      </c>
      <c r="E64" s="20">
        <v>7062354</v>
      </c>
      <c r="F64" s="31">
        <v>1</v>
      </c>
      <c r="G64" s="33">
        <v>1</v>
      </c>
      <c r="H64" s="29">
        <v>3123286</v>
      </c>
      <c r="I64" s="20">
        <v>3081218</v>
      </c>
      <c r="J64" s="31">
        <v>1</v>
      </c>
      <c r="K64" s="33">
        <v>1</v>
      </c>
      <c r="L64" s="37">
        <v>41.871998978969124</v>
      </c>
      <c r="M64" s="36">
        <v>43.628767405315564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5:37" s="150" customFormat="1" ht="10.5" customHeight="1" hidden="1"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5:37" s="150" customFormat="1" ht="10.5" customHeight="1" hidden="1"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14" ht="12.75" hidden="1">
      <c r="A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ht="12.75" hidden="1"/>
    <row r="69" spans="2:3" ht="12.75">
      <c r="B69" s="160" t="s">
        <v>6</v>
      </c>
      <c r="C69" s="6" t="s">
        <v>62</v>
      </c>
    </row>
    <row r="70" spans="2:3" ht="12.75">
      <c r="B70" s="160" t="s">
        <v>4</v>
      </c>
      <c r="C70" s="6" t="s">
        <v>63</v>
      </c>
    </row>
    <row r="71" spans="2:3" ht="12.75">
      <c r="B71" s="160" t="s">
        <v>2</v>
      </c>
      <c r="C71" s="6" t="s">
        <v>64</v>
      </c>
    </row>
    <row r="74" spans="4:13" ht="26.25" customHeight="1">
      <c r="D74" s="313" t="s">
        <v>74</v>
      </c>
      <c r="E74" s="314"/>
      <c r="F74" s="314"/>
      <c r="G74" s="314"/>
      <c r="H74" s="317" t="s">
        <v>76</v>
      </c>
      <c r="I74" s="314"/>
      <c r="J74" s="314"/>
      <c r="K74" s="314"/>
      <c r="L74" s="315" t="s">
        <v>73</v>
      </c>
      <c r="M74" s="316"/>
    </row>
    <row r="75" spans="3:13" ht="22.5">
      <c r="C75" s="89" t="s">
        <v>61</v>
      </c>
      <c r="D75" s="23" t="s">
        <v>69</v>
      </c>
      <c r="E75" s="23" t="s">
        <v>70</v>
      </c>
      <c r="F75" s="23" t="s">
        <v>71</v>
      </c>
      <c r="G75" s="144" t="s">
        <v>72</v>
      </c>
      <c r="H75" s="145" t="s">
        <v>69</v>
      </c>
      <c r="I75" s="23" t="s">
        <v>70</v>
      </c>
      <c r="J75" s="23" t="s">
        <v>71</v>
      </c>
      <c r="K75" s="144" t="s">
        <v>72</v>
      </c>
      <c r="L75" s="145">
        <v>2005</v>
      </c>
      <c r="M75" s="23">
        <v>1995</v>
      </c>
    </row>
    <row r="76" spans="3:13" ht="12.75">
      <c r="C76" s="4" t="s">
        <v>106</v>
      </c>
      <c r="D76" s="132">
        <v>2735118</v>
      </c>
      <c r="E76" s="132">
        <v>2571567</v>
      </c>
      <c r="F76" s="31">
        <v>0.36668066294076196</v>
      </c>
      <c r="G76" s="33">
        <v>0.3641232087771301</v>
      </c>
      <c r="H76" s="147">
        <v>1369147</v>
      </c>
      <c r="I76" s="132">
        <v>1323370</v>
      </c>
      <c r="J76" s="31">
        <v>0.438367475793123</v>
      </c>
      <c r="K76" s="31">
        <v>0.42949573837359123</v>
      </c>
      <c r="L76" s="140">
        <v>50.05805965227094</v>
      </c>
      <c r="M76" s="141">
        <v>51.46161853842424</v>
      </c>
    </row>
    <row r="77" spans="3:13" ht="12.75">
      <c r="C77" s="4" t="s">
        <v>107</v>
      </c>
      <c r="D77" s="132">
        <v>1879842</v>
      </c>
      <c r="E77" s="132">
        <v>1772473</v>
      </c>
      <c r="F77" s="31">
        <v>0.2520190027574269</v>
      </c>
      <c r="G77" s="33">
        <v>0.2509748166121381</v>
      </c>
      <c r="H77" s="147">
        <v>826547</v>
      </c>
      <c r="I77" s="132">
        <v>818594</v>
      </c>
      <c r="J77" s="31">
        <v>0.26464018985132964</v>
      </c>
      <c r="K77" s="31">
        <v>0.2656722114436564</v>
      </c>
      <c r="L77" s="140">
        <v>43.968961221209014</v>
      </c>
      <c r="M77" s="141">
        <v>46.18372183948641</v>
      </c>
    </row>
    <row r="78" spans="3:13" ht="12.75">
      <c r="C78" s="4" t="s">
        <v>108</v>
      </c>
      <c r="D78" s="132">
        <v>789450</v>
      </c>
      <c r="E78" s="132">
        <v>740456</v>
      </c>
      <c r="F78" s="31">
        <v>0.10583676805117166</v>
      </c>
      <c r="G78" s="33">
        <v>0.10484549485907957</v>
      </c>
      <c r="H78" s="147">
        <v>333155</v>
      </c>
      <c r="I78" s="132">
        <v>334336</v>
      </c>
      <c r="J78" s="31">
        <v>0.10666810532240724</v>
      </c>
      <c r="K78" s="31">
        <v>0.10850773947185821</v>
      </c>
      <c r="L78" s="140">
        <v>42.200899360314146</v>
      </c>
      <c r="M78" s="141">
        <v>45.152716704301135</v>
      </c>
    </row>
    <row r="79" spans="3:13" ht="12.75">
      <c r="C79" s="4" t="s">
        <v>103</v>
      </c>
      <c r="D79" s="132">
        <v>64362</v>
      </c>
      <c r="E79" s="132">
        <v>61694</v>
      </c>
      <c r="F79" s="31">
        <v>0.008628622541401622</v>
      </c>
      <c r="G79" s="33">
        <v>0.00873561421588326</v>
      </c>
      <c r="H79" s="147">
        <v>30759</v>
      </c>
      <c r="I79" s="132">
        <v>31382</v>
      </c>
      <c r="J79" s="31">
        <v>0.009848281585484005</v>
      </c>
      <c r="K79" s="31">
        <v>0.010184933360768372</v>
      </c>
      <c r="L79" s="140">
        <v>47.79062179546938</v>
      </c>
      <c r="M79" s="141">
        <v>50.86718319447596</v>
      </c>
    </row>
    <row r="80" spans="3:13" ht="12.75">
      <c r="C80" s="135" t="s">
        <v>109</v>
      </c>
      <c r="D80" s="136">
        <v>5468772</v>
      </c>
      <c r="E80" s="136">
        <v>5146190</v>
      </c>
      <c r="F80" s="137">
        <v>0.7331650562907621</v>
      </c>
      <c r="G80" s="146">
        <v>0.728679134464231</v>
      </c>
      <c r="H80" s="148">
        <v>2559608</v>
      </c>
      <c r="I80" s="136">
        <v>2507682</v>
      </c>
      <c r="J80" s="137">
        <v>0.819524052552344</v>
      </c>
      <c r="K80" s="137">
        <v>0.8138606226498741</v>
      </c>
      <c r="L80" s="138">
        <v>46.80407228533206</v>
      </c>
      <c r="M80" s="139">
        <v>48.728904296188055</v>
      </c>
    </row>
    <row r="81" spans="3:13" ht="12.75">
      <c r="C81" s="102" t="s">
        <v>68</v>
      </c>
      <c r="D81" s="166">
        <v>1990356</v>
      </c>
      <c r="E81" s="166">
        <v>1916164</v>
      </c>
      <c r="F81" s="31">
        <v>0.2668349437092379</v>
      </c>
      <c r="G81" s="33">
        <v>0.27132086553576895</v>
      </c>
      <c r="H81" s="167">
        <v>563678</v>
      </c>
      <c r="I81" s="166">
        <v>573536</v>
      </c>
      <c r="J81" s="31">
        <v>0.18047594744765608</v>
      </c>
      <c r="K81" s="31">
        <v>0.18613937735012584</v>
      </c>
      <c r="L81" s="140">
        <v>28.32046126421605</v>
      </c>
      <c r="M81" s="141">
        <v>29.931467243931102</v>
      </c>
    </row>
    <row r="82" spans="3:13" ht="12.75">
      <c r="C82" s="102" t="s">
        <v>75</v>
      </c>
      <c r="D82" s="168">
        <v>7459128</v>
      </c>
      <c r="E82" s="168">
        <v>7062354</v>
      </c>
      <c r="F82" s="31">
        <v>1</v>
      </c>
      <c r="G82" s="33">
        <v>1</v>
      </c>
      <c r="H82" s="169">
        <v>3123286</v>
      </c>
      <c r="I82" s="168">
        <v>3081218</v>
      </c>
      <c r="J82" s="31">
        <v>1</v>
      </c>
      <c r="K82" s="31">
        <v>1</v>
      </c>
      <c r="L82" s="140">
        <v>41.871998978969124</v>
      </c>
      <c r="M82" s="141">
        <v>43.628767405315564</v>
      </c>
    </row>
    <row r="83" spans="3:13" ht="22.5">
      <c r="C83" s="102" t="s">
        <v>110</v>
      </c>
      <c r="D83" s="168">
        <v>2669292</v>
      </c>
      <c r="E83" s="168">
        <v>2512929</v>
      </c>
      <c r="F83" s="31">
        <v>0.35785577080859854</v>
      </c>
      <c r="G83" s="33">
        <v>0.3558203114712177</v>
      </c>
      <c r="H83" s="169">
        <v>1159702</v>
      </c>
      <c r="I83" s="168">
        <v>1152930</v>
      </c>
      <c r="J83" s="31">
        <v>0.37130829517373687</v>
      </c>
      <c r="K83" s="31">
        <v>0.3741799509155146</v>
      </c>
      <c r="L83" s="140">
        <v>43.44605236145015</v>
      </c>
      <c r="M83" s="141">
        <v>45.87992736762559</v>
      </c>
    </row>
    <row r="84" spans="3:13" ht="22.5">
      <c r="C84" s="102" t="s">
        <v>113</v>
      </c>
      <c r="D84" s="168">
        <v>853812</v>
      </c>
      <c r="E84" s="168">
        <v>802150</v>
      </c>
      <c r="F84" s="31">
        <v>0.11446539059257328</v>
      </c>
      <c r="G84" s="33">
        <v>0.11358110907496283</v>
      </c>
      <c r="H84" s="169">
        <v>363914</v>
      </c>
      <c r="I84" s="168">
        <v>365718</v>
      </c>
      <c r="J84" s="31">
        <v>0.11651638690789123</v>
      </c>
      <c r="K84" s="31">
        <v>0.11869267283262658</v>
      </c>
      <c r="L84" s="140">
        <v>42.62226344909652</v>
      </c>
      <c r="M84" s="141">
        <v>45.59222090631428</v>
      </c>
    </row>
  </sheetData>
  <sheetProtection password="C42A" sheet="1" objects="1" scenarios="1"/>
  <mergeCells count="6">
    <mergeCell ref="D5:G5"/>
    <mergeCell ref="L5:M5"/>
    <mergeCell ref="H5:K5"/>
    <mergeCell ref="D74:G74"/>
    <mergeCell ref="H74:K74"/>
    <mergeCell ref="L74:M74"/>
  </mergeCells>
  <conditionalFormatting sqref="F7:G62 L7:M62 L76:M79 L81:M84">
    <cfRule type="cellIs" priority="1" dxfId="0" operator="greaterThanOrEqual" stopIfTrue="1">
      <formula>$M$2*F$80</formula>
    </cfRule>
    <cfRule type="cellIs" priority="2" dxfId="1" operator="greaterThanOrEqual" stopIfTrue="1">
      <formula>$M$3*F$80</formula>
    </cfRule>
    <cfRule type="cellIs" priority="3" dxfId="2" operator="greaterThanOrEqual" stopIfTrue="1">
      <formula>$M$4*F$80</formula>
    </cfRule>
  </conditionalFormatting>
  <conditionalFormatting sqref="H2:H4">
    <cfRule type="cellIs" priority="4" dxfId="0" operator="greaterThanOrEqual" stopIfTrue="1">
      <formula>$M$2-1</formula>
    </cfRule>
    <cfRule type="cellIs" priority="5" dxfId="1" operator="greaterThanOrEqual" stopIfTrue="1">
      <formula>$M$3-1</formula>
    </cfRule>
    <cfRule type="cellIs" priority="6" dxfId="2" operator="greaterThanOrEqual" stopIfTrue="1">
      <formula>$M$4-1</formula>
    </cfRule>
  </conditionalFormatting>
  <printOptions/>
  <pageMargins left="0.51" right="0.3" top="0.64" bottom="0.48" header="0.33" footer="0.24"/>
  <pageSetup horizontalDpi="600" verticalDpi="600" orientation="portrait" paperSize="9" scale="80" r:id="rId1"/>
  <headerFooter alignWithMargins="0">
    <oddHeader>&amp;C&amp;F</oddHeader>
    <oddFooter>&amp;LBHP - Hanser und Partner AG&amp;CSeite &amp;P&amp;R&amp;A 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zoomScale="75" zoomScaleNormal="75" workbookViewId="0" topLeftCell="A1">
      <pane xSplit="5" ySplit="8" topLeftCell="F4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64" sqref="V64"/>
    </sheetView>
  </sheetViews>
  <sheetFormatPr defaultColWidth="11.421875" defaultRowHeight="12.75"/>
  <cols>
    <col min="1" max="1" width="6.8515625" style="1" customWidth="1"/>
    <col min="2" max="2" width="6.421875" style="1" customWidth="1"/>
    <col min="3" max="3" width="6.57421875" style="1" customWidth="1"/>
    <col min="4" max="4" width="27.140625" style="1" customWidth="1"/>
    <col min="5" max="5" width="9.421875" style="0" customWidth="1"/>
    <col min="6" max="9" width="9.421875" style="1" customWidth="1"/>
    <col min="10" max="10" width="8.28125" style="1" customWidth="1"/>
    <col min="11" max="11" width="8.8515625" style="1" customWidth="1"/>
    <col min="12" max="12" width="9.140625" style="1" customWidth="1"/>
    <col min="13" max="13" width="10.28125" style="1" customWidth="1"/>
    <col min="14" max="14" width="10.00390625" style="1" customWidth="1"/>
    <col min="15" max="15" width="8.421875" style="1" customWidth="1"/>
    <col min="16" max="16" width="10.421875" style="1" customWidth="1"/>
    <col min="17" max="18" width="11.57421875" style="1" customWidth="1"/>
    <col min="19" max="19" width="8.8515625" style="1" customWidth="1"/>
    <col min="20" max="20" width="9.421875" style="1" customWidth="1"/>
    <col min="21" max="21" width="9.8515625" style="1" customWidth="1"/>
    <col min="22" max="22" width="11.8515625" style="0" customWidth="1"/>
    <col min="23" max="23" width="8.00390625" style="0" customWidth="1"/>
    <col min="24" max="24" width="10.421875" style="0" customWidth="1"/>
    <col min="25" max="25" width="9.140625" style="0" customWidth="1"/>
    <col min="28" max="28" width="11.140625" style="0" customWidth="1"/>
    <col min="30" max="16384" width="11.421875" style="1" customWidth="1"/>
  </cols>
  <sheetData>
    <row r="1" ht="15">
      <c r="B1" s="149" t="s">
        <v>197</v>
      </c>
    </row>
    <row r="2" spans="2:20" ht="12.75">
      <c r="B2" s="11" t="s">
        <v>80</v>
      </c>
      <c r="P2" s="38">
        <f>T2-1</f>
        <v>0.25</v>
      </c>
      <c r="Q2" s="1" t="s">
        <v>79</v>
      </c>
      <c r="T2" s="39">
        <v>1.25</v>
      </c>
    </row>
    <row r="3" spans="1:20" ht="12.75">
      <c r="A3" s="150"/>
      <c r="B3" s="8"/>
      <c r="P3" s="38">
        <f>T3-1</f>
        <v>0.050000000000000044</v>
      </c>
      <c r="Q3" s="1" t="s">
        <v>79</v>
      </c>
      <c r="T3" s="39">
        <v>1.05</v>
      </c>
    </row>
    <row r="4" spans="1:20" ht="12.75">
      <c r="A4" s="150"/>
      <c r="B4" s="150"/>
      <c r="D4" s="40"/>
      <c r="P4" s="38">
        <f>T4-1</f>
        <v>0</v>
      </c>
      <c r="Q4" s="1" t="s">
        <v>79</v>
      </c>
      <c r="T4" s="41">
        <v>1</v>
      </c>
    </row>
    <row r="5" spans="4:20" ht="25.5">
      <c r="D5" s="23"/>
      <c r="E5" s="42" t="s">
        <v>81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5" t="s">
        <v>82</v>
      </c>
      <c r="Q5" s="45" t="s">
        <v>83</v>
      </c>
      <c r="R5" s="46" t="s">
        <v>84</v>
      </c>
      <c r="S5" s="47"/>
      <c r="T5" s="47"/>
    </row>
    <row r="6" spans="1:20" ht="72">
      <c r="A6" s="23" t="s">
        <v>0</v>
      </c>
      <c r="B6" s="23" t="s">
        <v>85</v>
      </c>
      <c r="C6" s="23" t="s">
        <v>1</v>
      </c>
      <c r="D6" s="23" t="s">
        <v>66</v>
      </c>
      <c r="E6" s="48" t="s">
        <v>86</v>
      </c>
      <c r="F6" s="48" t="s">
        <v>87</v>
      </c>
      <c r="G6" s="48" t="s">
        <v>88</v>
      </c>
      <c r="H6" s="48" t="s">
        <v>89</v>
      </c>
      <c r="I6" s="48" t="s">
        <v>90</v>
      </c>
      <c r="J6" s="48" t="s">
        <v>91</v>
      </c>
      <c r="K6" s="48" t="s">
        <v>114</v>
      </c>
      <c r="L6" s="48" t="s">
        <v>93</v>
      </c>
      <c r="M6" s="48" t="s">
        <v>94</v>
      </c>
      <c r="N6" s="48" t="s">
        <v>95</v>
      </c>
      <c r="O6" s="48" t="s">
        <v>96</v>
      </c>
      <c r="P6" s="48" t="s">
        <v>97</v>
      </c>
      <c r="Q6" s="49" t="s">
        <v>98</v>
      </c>
      <c r="R6" s="48" t="s">
        <v>99</v>
      </c>
      <c r="S6" s="48" t="s">
        <v>100</v>
      </c>
      <c r="T6" s="48" t="s">
        <v>101</v>
      </c>
    </row>
    <row r="7" spans="1:20" ht="12.75">
      <c r="A7" s="13"/>
      <c r="B7" s="23"/>
      <c r="C7" s="23"/>
      <c r="D7" s="13" t="s">
        <v>102</v>
      </c>
      <c r="E7" s="50">
        <v>4.782238607630125</v>
      </c>
      <c r="F7" s="50">
        <v>29.106895209695722</v>
      </c>
      <c r="G7" s="50">
        <v>27.26666912030145</v>
      </c>
      <c r="H7" s="50">
        <v>34.27675590849613</v>
      </c>
      <c r="I7" s="50">
        <v>25.07249316179816</v>
      </c>
      <c r="J7" s="50">
        <v>39.50064877758088</v>
      </c>
      <c r="K7" s="50">
        <v>3.973322203228305</v>
      </c>
      <c r="L7" s="50">
        <v>3.716082088178936</v>
      </c>
      <c r="M7" s="50">
        <v>12.84242887917702</v>
      </c>
      <c r="N7" s="50">
        <v>40.36829580185698</v>
      </c>
      <c r="O7" s="50">
        <v>220.9058297579437</v>
      </c>
      <c r="P7" s="51">
        <v>563678</v>
      </c>
      <c r="Q7" s="52">
        <v>1990356</v>
      </c>
      <c r="R7" s="53">
        <v>-0.017188110249400257</v>
      </c>
      <c r="S7" s="53">
        <v>0.03871902405013339</v>
      </c>
      <c r="T7" s="53">
        <v>0.025840061051532314</v>
      </c>
    </row>
    <row r="8" spans="1:30" ht="12.75">
      <c r="A8" s="3">
        <v>121</v>
      </c>
      <c r="B8" s="4">
        <v>121</v>
      </c>
      <c r="C8" s="54" t="s">
        <v>2</v>
      </c>
      <c r="D8" s="19" t="s">
        <v>3</v>
      </c>
      <c r="E8" s="55">
        <v>4.255909700698524</v>
      </c>
      <c r="F8" s="55">
        <v>25.088279286364127</v>
      </c>
      <c r="G8" s="55">
        <v>57.82486006383864</v>
      </c>
      <c r="H8" s="55">
        <v>30.36190652418621</v>
      </c>
      <c r="I8" s="55">
        <v>26.29103637569197</v>
      </c>
      <c r="J8" s="55">
        <v>41.34091995497371</v>
      </c>
      <c r="K8" s="55">
        <v>7.941280782100507</v>
      </c>
      <c r="L8" s="55">
        <v>5.073167722934111</v>
      </c>
      <c r="M8" s="55">
        <v>22.14306641377928</v>
      </c>
      <c r="N8" s="55">
        <v>58.25661901898197</v>
      </c>
      <c r="O8" s="55">
        <v>278.57704584354906</v>
      </c>
      <c r="P8" s="56">
        <v>18056</v>
      </c>
      <c r="Q8" s="57">
        <v>46795</v>
      </c>
      <c r="R8" s="58">
        <v>0.028246013667426073</v>
      </c>
      <c r="S8" s="58">
        <v>0.13533250843098732</v>
      </c>
      <c r="T8" s="58">
        <v>0.10333974173571295</v>
      </c>
      <c r="AD8" s="59"/>
    </row>
    <row r="9" spans="1:30" ht="12.75">
      <c r="A9" s="3">
        <v>230</v>
      </c>
      <c r="B9" s="4">
        <v>230</v>
      </c>
      <c r="C9" s="60" t="s">
        <v>4</v>
      </c>
      <c r="D9" s="19" t="s">
        <v>5</v>
      </c>
      <c r="E9" s="55">
        <v>4.137245937540568</v>
      </c>
      <c r="F9" s="55">
        <v>25.709625164389205</v>
      </c>
      <c r="G9" s="55">
        <v>32.86090838794159</v>
      </c>
      <c r="H9" s="55">
        <v>11.36190460064006</v>
      </c>
      <c r="I9" s="55">
        <v>34.03491542069526</v>
      </c>
      <c r="J9" s="55">
        <v>41.1805543796671</v>
      </c>
      <c r="K9" s="55">
        <v>8.014855704375998</v>
      </c>
      <c r="L9" s="55">
        <v>24.812187096082315</v>
      </c>
      <c r="M9" s="55">
        <v>31.41033239074115</v>
      </c>
      <c r="N9" s="55">
        <v>60.39363101184731</v>
      </c>
      <c r="O9" s="55">
        <v>273.9161600939206</v>
      </c>
      <c r="P9" s="56">
        <v>48517</v>
      </c>
      <c r="Q9" s="57">
        <v>128654</v>
      </c>
      <c r="R9" s="58">
        <v>-0.047341344643418104</v>
      </c>
      <c r="S9" s="58">
        <v>0.09310426862425225</v>
      </c>
      <c r="T9" s="58">
        <v>0.05068673498434387</v>
      </c>
      <c r="AD9" s="59"/>
    </row>
    <row r="10" spans="1:30" ht="12.75">
      <c r="A10" s="3">
        <v>261</v>
      </c>
      <c r="B10" s="4">
        <v>261</v>
      </c>
      <c r="C10" s="60" t="s">
        <v>6</v>
      </c>
      <c r="D10" s="19" t="s">
        <v>7</v>
      </c>
      <c r="E10" s="55">
        <v>3.4247443360461736</v>
      </c>
      <c r="F10" s="55">
        <v>23.875446725461632</v>
      </c>
      <c r="G10" s="55">
        <v>21.2774688634918</v>
      </c>
      <c r="H10" s="55">
        <v>15.099652516689217</v>
      </c>
      <c r="I10" s="55">
        <v>52.56605381344527</v>
      </c>
      <c r="J10" s="55">
        <v>47.78830915996905</v>
      </c>
      <c r="K10" s="55">
        <v>14.188398957670763</v>
      </c>
      <c r="L10" s="55">
        <v>40.046878262559304</v>
      </c>
      <c r="M10" s="55">
        <v>54.56839772657324</v>
      </c>
      <c r="N10" s="55">
        <v>62.33758866617825</v>
      </c>
      <c r="O10" s="55">
        <v>335.17293902808467</v>
      </c>
      <c r="P10" s="56">
        <v>555348</v>
      </c>
      <c r="Q10" s="57">
        <v>1101710</v>
      </c>
      <c r="R10" s="58">
        <v>0.031900107770634456</v>
      </c>
      <c r="S10" s="58">
        <v>0.0855323119549356</v>
      </c>
      <c r="T10" s="58">
        <v>0.06694748445511282</v>
      </c>
      <c r="AD10" s="59"/>
    </row>
    <row r="11" spans="1:30" ht="12.75">
      <c r="A11" s="3">
        <v>9001</v>
      </c>
      <c r="B11" s="4">
        <v>306</v>
      </c>
      <c r="C11" s="60" t="s">
        <v>8</v>
      </c>
      <c r="D11" s="19" t="s">
        <v>9</v>
      </c>
      <c r="E11" s="55">
        <v>4.821540388227928</v>
      </c>
      <c r="F11" s="55">
        <v>26.17407639323732</v>
      </c>
      <c r="G11" s="55">
        <v>42.517219787100814</v>
      </c>
      <c r="H11" s="55">
        <v>85.53537883531622</v>
      </c>
      <c r="I11" s="55">
        <v>38.57232310582342</v>
      </c>
      <c r="J11" s="55">
        <v>45.20976831559174</v>
      </c>
      <c r="K11" s="55">
        <v>4.383218534752661</v>
      </c>
      <c r="L11" s="55">
        <v>9.204758922980588</v>
      </c>
      <c r="M11" s="55">
        <v>28.866624921728242</v>
      </c>
      <c r="N11" s="55">
        <v>31.55917345021916</v>
      </c>
      <c r="O11" s="55">
        <v>316.8440826549781</v>
      </c>
      <c r="P11" s="56">
        <v>5062</v>
      </c>
      <c r="Q11" s="57">
        <v>10908</v>
      </c>
      <c r="R11" s="58">
        <v>-0.1234632034632035</v>
      </c>
      <c r="S11" s="58">
        <v>0.08732057416267947</v>
      </c>
      <c r="T11" s="58">
        <v>0.010311887138609477</v>
      </c>
      <c r="AD11" s="59"/>
    </row>
    <row r="12" spans="1:30" ht="12.75">
      <c r="A12" s="3">
        <v>9002</v>
      </c>
      <c r="B12" s="4">
        <v>329</v>
      </c>
      <c r="C12" s="60" t="s">
        <v>8</v>
      </c>
      <c r="D12" s="19" t="s">
        <v>10</v>
      </c>
      <c r="E12" s="55">
        <v>6.517401906450898</v>
      </c>
      <c r="F12" s="55">
        <v>36.44424739525604</v>
      </c>
      <c r="G12" s="55">
        <v>53.02593659942363</v>
      </c>
      <c r="H12" s="55">
        <v>37.419640877854135</v>
      </c>
      <c r="I12" s="55">
        <v>59.54333850587453</v>
      </c>
      <c r="J12" s="55">
        <v>50.36577255597429</v>
      </c>
      <c r="K12" s="55">
        <v>8.689869208601197</v>
      </c>
      <c r="L12" s="55">
        <v>10.55198403901574</v>
      </c>
      <c r="M12" s="55">
        <v>25.71491908667701</v>
      </c>
      <c r="N12" s="55">
        <v>77.89847040567501</v>
      </c>
      <c r="O12" s="55">
        <v>366.1715805808025</v>
      </c>
      <c r="P12" s="56">
        <v>8261</v>
      </c>
      <c r="Q12" s="57">
        <v>14294</v>
      </c>
      <c r="R12" s="58">
        <v>-0.007091346153846101</v>
      </c>
      <c r="S12" s="58">
        <v>-0.019481410344354466</v>
      </c>
      <c r="T12" s="58">
        <v>-0.014979474189885579</v>
      </c>
      <c r="AD12" s="59"/>
    </row>
    <row r="13" spans="1:30" ht="12.75">
      <c r="A13" s="3">
        <v>351</v>
      </c>
      <c r="B13" s="4">
        <v>351</v>
      </c>
      <c r="C13" s="60" t="s">
        <v>6</v>
      </c>
      <c r="D13" s="19" t="s">
        <v>11</v>
      </c>
      <c r="E13" s="55">
        <v>4.232974234151098</v>
      </c>
      <c r="F13" s="55">
        <v>24.68238682958449</v>
      </c>
      <c r="G13" s="55">
        <v>15.53086839485094</v>
      </c>
      <c r="H13" s="55">
        <v>18.258203956130995</v>
      </c>
      <c r="I13" s="55">
        <v>36.168952833907134</v>
      </c>
      <c r="J13" s="55">
        <v>47.1660928676439</v>
      </c>
      <c r="K13" s="55">
        <v>27.564769549485263</v>
      </c>
      <c r="L13" s="55">
        <v>19.29683311508422</v>
      </c>
      <c r="M13" s="55">
        <v>50.83865568509362</v>
      </c>
      <c r="N13" s="55">
        <v>114.06053564123208</v>
      </c>
      <c r="O13" s="55">
        <v>357.8002731071637</v>
      </c>
      <c r="P13" s="56">
        <v>191532</v>
      </c>
      <c r="Q13" s="57">
        <v>343789</v>
      </c>
      <c r="R13" s="58">
        <v>0.05010608959773677</v>
      </c>
      <c r="S13" s="58">
        <v>0.01329289463833594</v>
      </c>
      <c r="T13" s="58">
        <v>0.026163949761535986</v>
      </c>
      <c r="AD13" s="59"/>
    </row>
    <row r="14" spans="1:30" ht="12.75">
      <c r="A14" s="3">
        <v>371</v>
      </c>
      <c r="B14" s="4">
        <v>371</v>
      </c>
      <c r="C14" s="60" t="s">
        <v>4</v>
      </c>
      <c r="D14" s="19" t="s">
        <v>12</v>
      </c>
      <c r="E14" s="55">
        <v>3.428607050462862</v>
      </c>
      <c r="F14" s="55">
        <v>20.92229529657451</v>
      </c>
      <c r="G14" s="55">
        <v>49.340772371661004</v>
      </c>
      <c r="H14" s="55">
        <v>26.992488233643986</v>
      </c>
      <c r="I14" s="55">
        <v>38.275722345167225</v>
      </c>
      <c r="J14" s="55">
        <v>45.631642926160275</v>
      </c>
      <c r="K14" s="55">
        <v>15.904061340897048</v>
      </c>
      <c r="L14" s="55">
        <v>5.524732724495839</v>
      </c>
      <c r="M14" s="55">
        <v>28.488607673845962</v>
      </c>
      <c r="N14" s="55">
        <v>62.198048810896736</v>
      </c>
      <c r="O14" s="55">
        <v>296.7069787738054</v>
      </c>
      <c r="P14" s="56">
        <v>38059</v>
      </c>
      <c r="Q14" s="57">
        <v>90273</v>
      </c>
      <c r="R14" s="58">
        <v>-0.030022682671967837</v>
      </c>
      <c r="S14" s="58">
        <v>0.0025766039915149364</v>
      </c>
      <c r="T14" s="58">
        <v>-0.007317563699933477</v>
      </c>
      <c r="AD14" s="59"/>
    </row>
    <row r="15" spans="1:30" ht="12.75">
      <c r="A15" s="3">
        <v>404</v>
      </c>
      <c r="B15" s="4">
        <v>404</v>
      </c>
      <c r="C15" s="60" t="s">
        <v>2</v>
      </c>
      <c r="D15" s="19" t="s">
        <v>13</v>
      </c>
      <c r="E15" s="55">
        <v>1.7885196374622356</v>
      </c>
      <c r="F15" s="55">
        <v>21.51057401812689</v>
      </c>
      <c r="G15" s="55">
        <v>59.3595166163142</v>
      </c>
      <c r="H15" s="55">
        <v>44.44712990936556</v>
      </c>
      <c r="I15" s="55">
        <v>46.21148036253776</v>
      </c>
      <c r="J15" s="55">
        <v>50.53776435045317</v>
      </c>
      <c r="K15" s="55">
        <v>5.486404833836858</v>
      </c>
      <c r="L15" s="55">
        <v>7.1782477341389725</v>
      </c>
      <c r="M15" s="55">
        <v>23.540785498489427</v>
      </c>
      <c r="N15" s="55">
        <v>70.4773413897281</v>
      </c>
      <c r="O15" s="55">
        <v>330.5377643504532</v>
      </c>
      <c r="P15" s="56">
        <v>13672</v>
      </c>
      <c r="Q15" s="57">
        <v>27703</v>
      </c>
      <c r="R15" s="58">
        <v>0.06297620898771572</v>
      </c>
      <c r="S15" s="58">
        <v>0.020669073760223977</v>
      </c>
      <c r="T15" s="58">
        <v>0.03427157284271573</v>
      </c>
      <c r="AD15" s="59"/>
    </row>
    <row r="16" spans="1:30" ht="12.75">
      <c r="A16" s="3">
        <v>581</v>
      </c>
      <c r="B16" s="4">
        <v>581</v>
      </c>
      <c r="C16" s="60" t="s">
        <v>2</v>
      </c>
      <c r="D16" s="19" t="s">
        <v>14</v>
      </c>
      <c r="E16" s="55">
        <v>4.039685874026436</v>
      </c>
      <c r="F16" s="55">
        <v>26.7265617425589</v>
      </c>
      <c r="G16" s="55">
        <v>18.194745176615065</v>
      </c>
      <c r="H16" s="55">
        <v>14.284329250557477</v>
      </c>
      <c r="I16" s="55">
        <v>27.43754645638755</v>
      </c>
      <c r="J16" s="55">
        <v>105.61354749054713</v>
      </c>
      <c r="K16" s="55">
        <v>7.40070452121643</v>
      </c>
      <c r="L16" s="55">
        <v>6.30190996348124</v>
      </c>
      <c r="M16" s="55">
        <v>19.681349578256796</v>
      </c>
      <c r="N16" s="55">
        <v>62.50201984293701</v>
      </c>
      <c r="O16" s="55">
        <v>292.18239989658406</v>
      </c>
      <c r="P16" s="56">
        <v>9040</v>
      </c>
      <c r="Q16" s="57">
        <v>21903</v>
      </c>
      <c r="R16" s="58">
        <v>-0.07736272708716063</v>
      </c>
      <c r="S16" s="58">
        <v>0.06828269033799939</v>
      </c>
      <c r="T16" s="58">
        <v>0.021187419557110326</v>
      </c>
      <c r="AD16" s="59"/>
    </row>
    <row r="17" spans="1:30" ht="12.75">
      <c r="A17" s="3">
        <v>942</v>
      </c>
      <c r="B17" s="4">
        <v>942</v>
      </c>
      <c r="C17" s="60" t="s">
        <v>4</v>
      </c>
      <c r="D17" s="19" t="s">
        <v>15</v>
      </c>
      <c r="E17" s="55">
        <v>5.012126111560226</v>
      </c>
      <c r="F17" s="55">
        <v>30.75990299110752</v>
      </c>
      <c r="G17" s="55">
        <v>27.122069523039613</v>
      </c>
      <c r="H17" s="55">
        <v>20.26677445432498</v>
      </c>
      <c r="I17" s="55">
        <v>26.758286176232822</v>
      </c>
      <c r="J17" s="55">
        <v>46.176232821341955</v>
      </c>
      <c r="K17" s="55">
        <v>5.966046887631366</v>
      </c>
      <c r="L17" s="55">
        <v>6.35408245755861</v>
      </c>
      <c r="M17" s="55">
        <v>20.727566693613582</v>
      </c>
      <c r="N17" s="55">
        <v>65.35974130962005</v>
      </c>
      <c r="O17" s="55">
        <v>254.5028294260307</v>
      </c>
      <c r="P17" s="56">
        <v>31474</v>
      </c>
      <c r="Q17" s="57">
        <v>92226</v>
      </c>
      <c r="R17" s="58">
        <v>9.53258555496106E-05</v>
      </c>
      <c r="S17" s="58">
        <v>0.0689771080846131</v>
      </c>
      <c r="T17" s="58">
        <v>0.05056647359570601</v>
      </c>
      <c r="AD17" s="59"/>
    </row>
    <row r="18" spans="1:30" ht="12.75">
      <c r="A18" s="3">
        <v>1061</v>
      </c>
      <c r="B18" s="4">
        <v>1061</v>
      </c>
      <c r="C18" s="60" t="s">
        <v>4</v>
      </c>
      <c r="D18" s="19" t="s">
        <v>16</v>
      </c>
      <c r="E18" s="55">
        <v>3.808906078034273</v>
      </c>
      <c r="F18" s="55">
        <v>28.663398275641978</v>
      </c>
      <c r="G18" s="55">
        <v>24.671637105093378</v>
      </c>
      <c r="H18" s="55">
        <v>21.466497841964898</v>
      </c>
      <c r="I18" s="55">
        <v>39.65195430692745</v>
      </c>
      <c r="J18" s="55">
        <v>56.039910711513315</v>
      </c>
      <c r="K18" s="55">
        <v>11.699275824831721</v>
      </c>
      <c r="L18" s="55">
        <v>15.466780749843883</v>
      </c>
      <c r="M18" s="55">
        <v>40.38682477306993</v>
      </c>
      <c r="N18" s="55">
        <v>70.91327493470693</v>
      </c>
      <c r="O18" s="55">
        <v>312.76846060162774</v>
      </c>
      <c r="P18" s="56">
        <v>90645</v>
      </c>
      <c r="Q18" s="57">
        <v>199202</v>
      </c>
      <c r="R18" s="58">
        <v>-0.005693036725023082</v>
      </c>
      <c r="S18" s="58">
        <v>0.04014327934250228</v>
      </c>
      <c r="T18" s="58">
        <v>0.025361011468879785</v>
      </c>
      <c r="AD18" s="59"/>
    </row>
    <row r="19" spans="1:30" ht="12.75">
      <c r="A19" s="3">
        <v>9003</v>
      </c>
      <c r="B19" s="4">
        <v>1301</v>
      </c>
      <c r="C19" s="60" t="s">
        <v>8</v>
      </c>
      <c r="D19" s="19" t="s">
        <v>17</v>
      </c>
      <c r="E19" s="55">
        <v>1.225347181701482</v>
      </c>
      <c r="F19" s="55">
        <v>24.56529349982495</v>
      </c>
      <c r="G19" s="55">
        <v>28.00793558174816</v>
      </c>
      <c r="H19" s="55">
        <v>27.599486521181003</v>
      </c>
      <c r="I19" s="55">
        <v>22.523048196989148</v>
      </c>
      <c r="J19" s="55">
        <v>45.921344380907925</v>
      </c>
      <c r="K19" s="55">
        <v>6.826934298051114</v>
      </c>
      <c r="L19" s="55">
        <v>4.026140739876299</v>
      </c>
      <c r="M19" s="55">
        <v>14.06231765666939</v>
      </c>
      <c r="N19" s="55">
        <v>45.16279612556891</v>
      </c>
      <c r="O19" s="55">
        <v>219.9206441825184</v>
      </c>
      <c r="P19" s="56">
        <v>3768</v>
      </c>
      <c r="Q19" s="57">
        <v>13370</v>
      </c>
      <c r="R19" s="58">
        <v>-0.024339720352149152</v>
      </c>
      <c r="S19" s="58">
        <v>0.14361474638610905</v>
      </c>
      <c r="T19" s="58">
        <v>0.10190959943419275</v>
      </c>
      <c r="AD19" s="59"/>
    </row>
    <row r="20" spans="1:30" ht="12.75">
      <c r="A20" s="3">
        <v>1344</v>
      </c>
      <c r="B20" s="4">
        <v>1344</v>
      </c>
      <c r="C20" s="60" t="s">
        <v>2</v>
      </c>
      <c r="D20" s="19" t="s">
        <v>18</v>
      </c>
      <c r="E20" s="55">
        <v>4.031700686541031</v>
      </c>
      <c r="F20" s="55">
        <v>31.170805879371514</v>
      </c>
      <c r="G20" s="55">
        <v>27.484679537391145</v>
      </c>
      <c r="H20" s="55">
        <v>23.867668064322906</v>
      </c>
      <c r="I20" s="55">
        <v>32.78348615398793</v>
      </c>
      <c r="J20" s="55">
        <v>33.658941160208265</v>
      </c>
      <c r="K20" s="55">
        <v>3.4787817352439756</v>
      </c>
      <c r="L20" s="55">
        <v>5.41399806478367</v>
      </c>
      <c r="M20" s="55">
        <v>18.845320923374647</v>
      </c>
      <c r="N20" s="55">
        <v>34.004515504768925</v>
      </c>
      <c r="O20" s="55">
        <v>214.739897709994</v>
      </c>
      <c r="P20" s="56">
        <v>9316</v>
      </c>
      <c r="Q20" s="57">
        <v>34090</v>
      </c>
      <c r="R20" s="58">
        <v>0.03707002115106306</v>
      </c>
      <c r="S20" s="58">
        <v>0.13304749559610474</v>
      </c>
      <c r="T20" s="58">
        <v>0.11098029178397747</v>
      </c>
      <c r="AD20" s="59"/>
    </row>
    <row r="21" spans="1:30" ht="12.75">
      <c r="A21" s="3">
        <v>1372</v>
      </c>
      <c r="B21" s="4">
        <v>1372</v>
      </c>
      <c r="C21" s="60" t="s">
        <v>2</v>
      </c>
      <c r="D21" s="19" t="s">
        <v>19</v>
      </c>
      <c r="E21" s="55">
        <v>3.0835646006783843</v>
      </c>
      <c r="F21" s="55">
        <v>37.22703445182631</v>
      </c>
      <c r="G21" s="55">
        <v>9.138564180192303</v>
      </c>
      <c r="H21" s="55">
        <v>43.70252011325092</v>
      </c>
      <c r="I21" s="55">
        <v>24.780646427269925</v>
      </c>
      <c r="J21" s="55">
        <v>52.336500995150395</v>
      </c>
      <c r="K21" s="55">
        <v>7.176295797942421</v>
      </c>
      <c r="L21" s="55">
        <v>16.090600734449023</v>
      </c>
      <c r="M21" s="55">
        <v>26.46259075491268</v>
      </c>
      <c r="N21" s="55">
        <v>74.4260364981919</v>
      </c>
      <c r="O21" s="55">
        <v>294.4243545538643</v>
      </c>
      <c r="P21" s="56">
        <v>10503</v>
      </c>
      <c r="Q21" s="57">
        <v>25170</v>
      </c>
      <c r="R21" s="58">
        <v>0.022488317757009435</v>
      </c>
      <c r="S21" s="58">
        <v>0.08220827242239226</v>
      </c>
      <c r="T21" s="58">
        <v>0.06391291380852968</v>
      </c>
      <c r="AD21" s="59"/>
    </row>
    <row r="22" spans="1:30" ht="12.75">
      <c r="A22" s="3">
        <v>1509</v>
      </c>
      <c r="B22" s="4">
        <v>1509</v>
      </c>
      <c r="C22" s="60" t="s">
        <v>2</v>
      </c>
      <c r="D22" s="19" t="s">
        <v>20</v>
      </c>
      <c r="E22" s="55">
        <v>6.355516293678837</v>
      </c>
      <c r="F22" s="55">
        <v>29.691794267766</v>
      </c>
      <c r="G22" s="55">
        <v>48.58657243816254</v>
      </c>
      <c r="H22" s="55">
        <v>25.299371809972516</v>
      </c>
      <c r="I22" s="55">
        <v>27.556929721240675</v>
      </c>
      <c r="J22" s="55">
        <v>46.697094621122886</v>
      </c>
      <c r="K22" s="55">
        <v>5.643894778170397</v>
      </c>
      <c r="L22" s="55">
        <v>12.907341970946211</v>
      </c>
      <c r="M22" s="55">
        <v>27.483313702394973</v>
      </c>
      <c r="N22" s="55">
        <v>45.64193168433451</v>
      </c>
      <c r="O22" s="55">
        <v>275.86376128778954</v>
      </c>
      <c r="P22" s="56">
        <v>11242</v>
      </c>
      <c r="Q22" s="57">
        <v>29510</v>
      </c>
      <c r="R22" s="58">
        <v>0.07826587377709582</v>
      </c>
      <c r="S22" s="58">
        <v>0.09825083736509121</v>
      </c>
      <c r="T22" s="58">
        <v>0.09266409266409266</v>
      </c>
      <c r="AD22" s="59"/>
    </row>
    <row r="23" spans="1:30" ht="12.75">
      <c r="A23" s="3">
        <v>1711</v>
      </c>
      <c r="B23" s="4">
        <v>1711</v>
      </c>
      <c r="C23" s="60" t="s">
        <v>4</v>
      </c>
      <c r="D23" s="19" t="s">
        <v>21</v>
      </c>
      <c r="E23" s="55">
        <v>3.0595140918352723</v>
      </c>
      <c r="F23" s="55">
        <v>32.73867013951634</v>
      </c>
      <c r="G23" s="55">
        <v>51.999277182006814</v>
      </c>
      <c r="H23" s="55">
        <v>20.00211860446278</v>
      </c>
      <c r="I23" s="55">
        <v>70.16942604512627</v>
      </c>
      <c r="J23" s="55">
        <v>43.47500981412362</v>
      </c>
      <c r="K23" s="55">
        <v>7.695519151561225</v>
      </c>
      <c r="L23" s="55">
        <v>15.602898749400248</v>
      </c>
      <c r="M23" s="55">
        <v>69.70831801499224</v>
      </c>
      <c r="N23" s="55">
        <v>49.014537365328415</v>
      </c>
      <c r="O23" s="55">
        <v>363.4652891583532</v>
      </c>
      <c r="P23" s="56">
        <v>58327</v>
      </c>
      <c r="Q23" s="57">
        <v>102156</v>
      </c>
      <c r="R23" s="58">
        <v>0.20824874673737415</v>
      </c>
      <c r="S23" s="58">
        <v>0.15884881966580822</v>
      </c>
      <c r="T23" s="58">
        <v>0.17632873258226012</v>
      </c>
      <c r="AD23" s="59"/>
    </row>
    <row r="24" spans="1:30" ht="12.75">
      <c r="A24" s="3">
        <v>2125</v>
      </c>
      <c r="B24" s="4">
        <v>2125</v>
      </c>
      <c r="C24" s="60" t="s">
        <v>2</v>
      </c>
      <c r="D24" s="19" t="s">
        <v>22</v>
      </c>
      <c r="E24" s="55">
        <v>5.152583959515412</v>
      </c>
      <c r="F24" s="55">
        <v>38.15365741450698</v>
      </c>
      <c r="G24" s="55">
        <v>32.05029903389051</v>
      </c>
      <c r="H24" s="55">
        <v>32.35700046005214</v>
      </c>
      <c r="I24" s="55">
        <v>26.222971936819505</v>
      </c>
      <c r="J24" s="55">
        <v>53.39671829474007</v>
      </c>
      <c r="K24" s="55">
        <v>5.950007667535654</v>
      </c>
      <c r="L24" s="55">
        <v>11.501303481061187</v>
      </c>
      <c r="M24" s="55">
        <v>14.72166845575832</v>
      </c>
      <c r="N24" s="55">
        <v>62.659101364821346</v>
      </c>
      <c r="O24" s="55">
        <v>282.16531206870116</v>
      </c>
      <c r="P24" s="56">
        <v>9199</v>
      </c>
      <c r="Q24" s="57">
        <v>23406</v>
      </c>
      <c r="R24" s="58">
        <v>0.1393361406985385</v>
      </c>
      <c r="S24" s="58">
        <v>0.21331190710694115</v>
      </c>
      <c r="T24" s="58">
        <v>0.1914854741458067</v>
      </c>
      <c r="AD24" s="59"/>
    </row>
    <row r="25" spans="1:30" ht="12.75">
      <c r="A25" s="3">
        <v>2196</v>
      </c>
      <c r="B25" s="4">
        <v>2196</v>
      </c>
      <c r="C25" s="60" t="s">
        <v>4</v>
      </c>
      <c r="D25" s="19" t="s">
        <v>23</v>
      </c>
      <c r="E25" s="55">
        <v>5.946823333381214</v>
      </c>
      <c r="F25" s="55">
        <v>24.778430555755058</v>
      </c>
      <c r="G25" s="55">
        <v>28.599336368990333</v>
      </c>
      <c r="H25" s="55">
        <v>24.57014809601103</v>
      </c>
      <c r="I25" s="55">
        <v>36.26269445681371</v>
      </c>
      <c r="J25" s="55">
        <v>47.251389746757255</v>
      </c>
      <c r="K25" s="55">
        <v>9.638450378499504</v>
      </c>
      <c r="L25" s="55">
        <v>10.952784521022163</v>
      </c>
      <c r="M25" s="55">
        <v>29.849031127454502</v>
      </c>
      <c r="N25" s="55">
        <v>92.62105520203399</v>
      </c>
      <c r="O25" s="55">
        <v>310.4701437867188</v>
      </c>
      <c r="P25" s="56">
        <v>43227</v>
      </c>
      <c r="Q25" s="57">
        <v>96007</v>
      </c>
      <c r="R25" s="58">
        <v>0.017129814819172307</v>
      </c>
      <c r="S25" s="58">
        <v>0.11330534811447657</v>
      </c>
      <c r="T25" s="58">
        <v>0.08155513263681205</v>
      </c>
      <c r="AD25" s="59"/>
    </row>
    <row r="26" spans="1:30" ht="12.75">
      <c r="A26" s="3">
        <v>2546</v>
      </c>
      <c r="B26" s="4">
        <v>2546</v>
      </c>
      <c r="C26" s="60" t="s">
        <v>2</v>
      </c>
      <c r="D26" s="19" t="s">
        <v>24</v>
      </c>
      <c r="E26" s="55">
        <v>2.640282371251494</v>
      </c>
      <c r="F26" s="55">
        <v>15.50818487535088</v>
      </c>
      <c r="G26" s="55">
        <v>143.77032322614713</v>
      </c>
      <c r="H26" s="55">
        <v>33.962369028098166</v>
      </c>
      <c r="I26" s="55">
        <v>14.424279480837109</v>
      </c>
      <c r="J26" s="55">
        <v>29.070898529779605</v>
      </c>
      <c r="K26" s="55">
        <v>4.418998916094606</v>
      </c>
      <c r="L26" s="55">
        <v>2.5291125871987994</v>
      </c>
      <c r="M26" s="55">
        <v>11.394902865401184</v>
      </c>
      <c r="N26" s="55">
        <v>46.71910174814485</v>
      </c>
      <c r="O26" s="55">
        <v>304.4384536283038</v>
      </c>
      <c r="P26" s="56">
        <v>10952</v>
      </c>
      <c r="Q26" s="57">
        <v>25029</v>
      </c>
      <c r="R26" s="58">
        <v>-0.04715503741082305</v>
      </c>
      <c r="S26" s="58">
        <v>-0.008634689270012319</v>
      </c>
      <c r="T26" s="58">
        <v>-0.02068533790588171</v>
      </c>
      <c r="AD26" s="59"/>
    </row>
    <row r="27" spans="1:30" ht="12.75">
      <c r="A27" s="3">
        <v>2581</v>
      </c>
      <c r="B27" s="4">
        <v>2581</v>
      </c>
      <c r="C27" s="60" t="s">
        <v>4</v>
      </c>
      <c r="D27" s="19" t="s">
        <v>25</v>
      </c>
      <c r="E27" s="55">
        <v>8.533305412497628</v>
      </c>
      <c r="F27" s="55">
        <v>25.11566424322538</v>
      </c>
      <c r="G27" s="55">
        <v>32.68700961305648</v>
      </c>
      <c r="H27" s="55">
        <v>36.718080268040026</v>
      </c>
      <c r="I27" s="55">
        <v>70.38013781549999</v>
      </c>
      <c r="J27" s="55">
        <v>40.00314109401687</v>
      </c>
      <c r="K27" s="55">
        <v>20.14880932904923</v>
      </c>
      <c r="L27" s="55">
        <v>7.970526067808367</v>
      </c>
      <c r="M27" s="55">
        <v>23.505853559579354</v>
      </c>
      <c r="N27" s="55">
        <v>50.165889027765964</v>
      </c>
      <c r="O27" s="55">
        <v>315.2284164305393</v>
      </c>
      <c r="P27" s="56">
        <v>48169</v>
      </c>
      <c r="Q27" s="57">
        <v>104644</v>
      </c>
      <c r="R27" s="58">
        <v>0.05481101913896547</v>
      </c>
      <c r="S27" s="58">
        <v>0.046178455386153505</v>
      </c>
      <c r="T27" s="58">
        <v>0.04888428248827999</v>
      </c>
      <c r="AD27" s="59"/>
    </row>
    <row r="28" spans="1:30" ht="12.75">
      <c r="A28" s="3">
        <v>2601</v>
      </c>
      <c r="B28" s="4">
        <v>2601</v>
      </c>
      <c r="C28" s="60" t="s">
        <v>4</v>
      </c>
      <c r="D28" s="19" t="s">
        <v>26</v>
      </c>
      <c r="E28" s="55">
        <v>3.786003436526196</v>
      </c>
      <c r="F28" s="55">
        <v>22.434497286697535</v>
      </c>
      <c r="G28" s="55">
        <v>43.10219296968285</v>
      </c>
      <c r="H28" s="55">
        <v>32.57904495636388</v>
      </c>
      <c r="I28" s="55">
        <v>23.143159468406285</v>
      </c>
      <c r="J28" s="55">
        <v>37.37464930929706</v>
      </c>
      <c r="K28" s="55">
        <v>8.814592616322528</v>
      </c>
      <c r="L28" s="55">
        <v>10.50373261108037</v>
      </c>
      <c r="M28" s="55">
        <v>29.462872897069246</v>
      </c>
      <c r="N28" s="55">
        <v>73.0213278193591</v>
      </c>
      <c r="O28" s="55">
        <v>284.2220733708051</v>
      </c>
      <c r="P28" s="56">
        <v>29264</v>
      </c>
      <c r="Q28" s="57">
        <v>73747</v>
      </c>
      <c r="R28" s="58">
        <v>-0.09275793650793651</v>
      </c>
      <c r="S28" s="58">
        <v>0.03250962548127401</v>
      </c>
      <c r="T28" s="58">
        <v>-0.006462129030391297</v>
      </c>
      <c r="AD28" s="59"/>
    </row>
    <row r="29" spans="1:30" ht="12.75">
      <c r="A29" s="3">
        <v>2701</v>
      </c>
      <c r="B29" s="4">
        <v>2701</v>
      </c>
      <c r="C29" s="60" t="s">
        <v>6</v>
      </c>
      <c r="D29" s="19" t="s">
        <v>27</v>
      </c>
      <c r="E29" s="55">
        <v>4.348991443593004</v>
      </c>
      <c r="F29" s="55">
        <v>24.91873131507508</v>
      </c>
      <c r="G29" s="55">
        <v>53.757602831517815</v>
      </c>
      <c r="H29" s="55">
        <v>17.43032885467853</v>
      </c>
      <c r="I29" s="55">
        <v>44.78608982509192</v>
      </c>
      <c r="J29" s="55">
        <v>42.81364901549775</v>
      </c>
      <c r="K29" s="55">
        <v>9.709631971409918</v>
      </c>
      <c r="L29" s="55">
        <v>16.773306759217895</v>
      </c>
      <c r="M29" s="55">
        <v>47.41555273014673</v>
      </c>
      <c r="N29" s="55">
        <v>69.86838940242603</v>
      </c>
      <c r="O29" s="55">
        <v>331.8222741486547</v>
      </c>
      <c r="P29" s="56">
        <v>241379</v>
      </c>
      <c r="Q29" s="57">
        <v>486146</v>
      </c>
      <c r="R29" s="58">
        <v>-0.02675252203504641</v>
      </c>
      <c r="S29" s="58">
        <v>0.018810905966426983</v>
      </c>
      <c r="T29" s="58">
        <v>0.0032281462359897628</v>
      </c>
      <c r="AD29" s="59"/>
    </row>
    <row r="30" spans="1:30" ht="12.75">
      <c r="A30" s="3">
        <v>2939</v>
      </c>
      <c r="B30" s="4">
        <v>2939</v>
      </c>
      <c r="C30" s="60" t="s">
        <v>4</v>
      </c>
      <c r="D30" s="19" t="s">
        <v>28</v>
      </c>
      <c r="E30" s="55">
        <v>7.2810087955483755</v>
      </c>
      <c r="F30" s="55">
        <v>21.809369951534734</v>
      </c>
      <c r="G30" s="55">
        <v>66.02270687488782</v>
      </c>
      <c r="H30" s="55">
        <v>22.976126368695027</v>
      </c>
      <c r="I30" s="55">
        <v>32.209208400646204</v>
      </c>
      <c r="J30" s="55">
        <v>41.31888350385927</v>
      </c>
      <c r="K30" s="55">
        <v>9.334051337282355</v>
      </c>
      <c r="L30" s="55">
        <v>8.18973254352899</v>
      </c>
      <c r="M30" s="55">
        <v>27.867528271405494</v>
      </c>
      <c r="N30" s="55">
        <v>62.79168910429007</v>
      </c>
      <c r="O30" s="55">
        <v>299.80030515167834</v>
      </c>
      <c r="P30" s="56">
        <v>26719</v>
      </c>
      <c r="Q30" s="57">
        <v>62417</v>
      </c>
      <c r="R30" s="58">
        <v>0.0006741320549792373</v>
      </c>
      <c r="S30" s="58">
        <v>0.017591052854674105</v>
      </c>
      <c r="T30" s="58">
        <v>0.012460386873999023</v>
      </c>
      <c r="AD30" s="59"/>
    </row>
    <row r="31" spans="1:30" ht="12.75">
      <c r="A31" s="3">
        <v>3203</v>
      </c>
      <c r="B31" s="4">
        <v>3203</v>
      </c>
      <c r="C31" s="60" t="s">
        <v>4</v>
      </c>
      <c r="D31" s="19" t="s">
        <v>29</v>
      </c>
      <c r="E31" s="55">
        <v>3.2972699147866047</v>
      </c>
      <c r="F31" s="55">
        <v>28.101423841658676</v>
      </c>
      <c r="G31" s="55">
        <v>28.680368353445626</v>
      </c>
      <c r="H31" s="55">
        <v>33.63758073562137</v>
      </c>
      <c r="I31" s="55">
        <v>36.654424402511175</v>
      </c>
      <c r="J31" s="55">
        <v>46.63217122283936</v>
      </c>
      <c r="K31" s="55">
        <v>14.306261646735296</v>
      </c>
      <c r="L31" s="55">
        <v>22.15367358384745</v>
      </c>
      <c r="M31" s="55">
        <v>47.74935321042824</v>
      </c>
      <c r="N31" s="55">
        <v>81.73520525392145</v>
      </c>
      <c r="O31" s="55">
        <v>342.94773216579523</v>
      </c>
      <c r="P31" s="56">
        <v>75822</v>
      </c>
      <c r="Q31" s="57">
        <v>145270</v>
      </c>
      <c r="R31" s="58">
        <v>0.027398373983739788</v>
      </c>
      <c r="S31" s="58">
        <v>0.0073713481315054175</v>
      </c>
      <c r="T31" s="58">
        <v>0.014150921759393047</v>
      </c>
      <c r="AD31" s="59"/>
    </row>
    <row r="32" spans="1:30" ht="12.75">
      <c r="A32" s="3">
        <v>3231</v>
      </c>
      <c r="B32" s="4">
        <v>3231</v>
      </c>
      <c r="C32" s="60" t="s">
        <v>2</v>
      </c>
      <c r="D32" s="19" t="s">
        <v>30</v>
      </c>
      <c r="E32" s="55">
        <v>2.195359558732729</v>
      </c>
      <c r="F32" s="55">
        <v>27.963392379358133</v>
      </c>
      <c r="G32" s="55">
        <v>69.51057202837502</v>
      </c>
      <c r="H32" s="55">
        <v>62.114954514894144</v>
      </c>
      <c r="I32" s="55">
        <v>37.732742415718775</v>
      </c>
      <c r="J32" s="55">
        <v>34.06923615208353</v>
      </c>
      <c r="K32" s="55">
        <v>5.954912803062527</v>
      </c>
      <c r="L32" s="55">
        <v>6.805614632071459</v>
      </c>
      <c r="M32" s="55">
        <v>19.45637408926881</v>
      </c>
      <c r="N32" s="55">
        <v>37.93855737434997</v>
      </c>
      <c r="O32" s="55">
        <v>303.7417159479151</v>
      </c>
      <c r="P32" s="56">
        <v>22131</v>
      </c>
      <c r="Q32" s="57">
        <v>50750</v>
      </c>
      <c r="R32" s="58">
        <v>-0.0017141052821507685</v>
      </c>
      <c r="S32" s="58">
        <v>0.06599731137623932</v>
      </c>
      <c r="T32" s="58">
        <v>0.04448457228026427</v>
      </c>
      <c r="AD32" s="59"/>
    </row>
    <row r="33" spans="1:30" ht="12.75">
      <c r="A33" s="3">
        <v>3271</v>
      </c>
      <c r="B33" s="4">
        <v>3271</v>
      </c>
      <c r="C33" s="60" t="s">
        <v>2</v>
      </c>
      <c r="D33" s="19" t="s">
        <v>31</v>
      </c>
      <c r="E33" s="55">
        <v>6.615911433225839</v>
      </c>
      <c r="F33" s="55">
        <v>22.573888759599722</v>
      </c>
      <c r="G33" s="55">
        <v>46.84331261012667</v>
      </c>
      <c r="H33" s="55">
        <v>48.705076631536954</v>
      </c>
      <c r="I33" s="55">
        <v>40.460121679577114</v>
      </c>
      <c r="J33" s="55">
        <v>43.585225572658665</v>
      </c>
      <c r="K33" s="55">
        <v>6.815386149805512</v>
      </c>
      <c r="L33" s="55">
        <v>6.915123508095349</v>
      </c>
      <c r="M33" s="55">
        <v>18.185444994846904</v>
      </c>
      <c r="N33" s="55">
        <v>51.33149373316932</v>
      </c>
      <c r="O33" s="55">
        <v>292.03098507264207</v>
      </c>
      <c r="P33" s="56">
        <v>8789</v>
      </c>
      <c r="Q33" s="57">
        <v>21290</v>
      </c>
      <c r="R33" s="58">
        <v>0.04283341243474137</v>
      </c>
      <c r="S33" s="58">
        <v>0.03616099673918338</v>
      </c>
      <c r="T33" s="58">
        <v>0.03810181190681622</v>
      </c>
      <c r="AD33" s="59"/>
    </row>
    <row r="34" spans="1:30" ht="12.75">
      <c r="A34" s="3">
        <v>3336</v>
      </c>
      <c r="B34" s="4">
        <v>3336</v>
      </c>
      <c r="C34" s="60" t="s">
        <v>2</v>
      </c>
      <c r="D34" s="19" t="s">
        <v>32</v>
      </c>
      <c r="E34" s="55">
        <v>3.892619531334812</v>
      </c>
      <c r="F34" s="55">
        <v>31.46663358198539</v>
      </c>
      <c r="G34" s="55">
        <v>45.76541927079295</v>
      </c>
      <c r="H34" s="55">
        <v>24.39478295932135</v>
      </c>
      <c r="I34" s="55">
        <v>25.99215272715994</v>
      </c>
      <c r="J34" s="55">
        <v>45.87397838122858</v>
      </c>
      <c r="K34" s="55">
        <v>8.77777950093826</v>
      </c>
      <c r="L34" s="55">
        <v>7.3199857322312</v>
      </c>
      <c r="M34" s="55">
        <v>25.821559839332515</v>
      </c>
      <c r="N34" s="55">
        <v>37.5149268776849</v>
      </c>
      <c r="O34" s="55">
        <v>256.8198384020099</v>
      </c>
      <c r="P34" s="56">
        <v>16563</v>
      </c>
      <c r="Q34" s="57">
        <v>47918</v>
      </c>
      <c r="R34" s="58">
        <v>-0.06121407923822475</v>
      </c>
      <c r="S34" s="58">
        <v>0.08991243034231777</v>
      </c>
      <c r="T34" s="58">
        <v>0.04663355408388521</v>
      </c>
      <c r="AD34" s="59"/>
    </row>
    <row r="35" spans="1:30" ht="12.75">
      <c r="A35" s="3">
        <v>3425</v>
      </c>
      <c r="B35" s="4">
        <v>3425</v>
      </c>
      <c r="C35" s="60" t="s">
        <v>4</v>
      </c>
      <c r="D35" s="19" t="s">
        <v>33</v>
      </c>
      <c r="E35" s="55">
        <v>2.6729216670303293</v>
      </c>
      <c r="F35" s="55">
        <v>26.543748636264457</v>
      </c>
      <c r="G35" s="55">
        <v>57.60418939559241</v>
      </c>
      <c r="H35" s="55">
        <v>35.17346716124809</v>
      </c>
      <c r="I35" s="55">
        <v>28.845734235217108</v>
      </c>
      <c r="J35" s="55">
        <v>41.1302640192014</v>
      </c>
      <c r="K35" s="55">
        <v>5.345843334060659</v>
      </c>
      <c r="L35" s="55">
        <v>5.574950905520401</v>
      </c>
      <c r="M35" s="55">
        <v>22.5507309622518</v>
      </c>
      <c r="N35" s="55">
        <v>46.814313768274054</v>
      </c>
      <c r="O35" s="55">
        <v>272.2561640846607</v>
      </c>
      <c r="P35" s="56">
        <v>24954</v>
      </c>
      <c r="Q35" s="57">
        <v>66706</v>
      </c>
      <c r="R35" s="58">
        <v>0.04804703905921892</v>
      </c>
      <c r="S35" s="58">
        <v>0.08920203125255122</v>
      </c>
      <c r="T35" s="58">
        <v>0.07768097539181451</v>
      </c>
      <c r="AD35" s="59"/>
    </row>
    <row r="36" spans="1:30" ht="12.75">
      <c r="A36" s="3">
        <v>3787</v>
      </c>
      <c r="B36" s="4">
        <v>3787</v>
      </c>
      <c r="C36" s="60" t="s">
        <v>2</v>
      </c>
      <c r="D36" s="19" t="s">
        <v>34</v>
      </c>
      <c r="E36" s="55">
        <v>7.72855017358241</v>
      </c>
      <c r="F36" s="55">
        <v>76.37626053893206</v>
      </c>
      <c r="G36" s="55">
        <v>1.4878492312778973</v>
      </c>
      <c r="H36" s="55">
        <v>11.613489833030252</v>
      </c>
      <c r="I36" s="55">
        <v>47.23921309307323</v>
      </c>
      <c r="J36" s="55">
        <v>177.92197057364854</v>
      </c>
      <c r="K36" s="55">
        <v>7.769879318895685</v>
      </c>
      <c r="L36" s="55">
        <v>9.712349148619607</v>
      </c>
      <c r="M36" s="55">
        <v>25.045462059844603</v>
      </c>
      <c r="N36" s="55">
        <v>46.16465531492809</v>
      </c>
      <c r="O36" s="55">
        <v>411.0596792858324</v>
      </c>
      <c r="P36" s="56">
        <v>9948</v>
      </c>
      <c r="Q36" s="57">
        <v>14248</v>
      </c>
      <c r="R36" s="58">
        <v>-0.08557771854030705</v>
      </c>
      <c r="S36" s="58">
        <v>0.0303731559155338</v>
      </c>
      <c r="T36" s="58">
        <v>-0.02068239770105638</v>
      </c>
      <c r="AD36" s="59"/>
    </row>
    <row r="37" spans="1:30" ht="12.75">
      <c r="A37" s="3">
        <v>9004</v>
      </c>
      <c r="B37" s="4">
        <v>3851</v>
      </c>
      <c r="C37" s="60" t="s">
        <v>8</v>
      </c>
      <c r="D37" s="19" t="s">
        <v>35</v>
      </c>
      <c r="E37" s="55">
        <v>4.018714011516315</v>
      </c>
      <c r="F37" s="55">
        <v>43.606046065259115</v>
      </c>
      <c r="G37" s="55">
        <v>1.9193857965451055</v>
      </c>
      <c r="H37" s="55">
        <v>11.636276391554702</v>
      </c>
      <c r="I37" s="55">
        <v>26.571497120921304</v>
      </c>
      <c r="J37" s="55">
        <v>136.39635316698656</v>
      </c>
      <c r="K37" s="55">
        <v>6.957773512476008</v>
      </c>
      <c r="L37" s="55">
        <v>7.257677543186181</v>
      </c>
      <c r="M37" s="55">
        <v>33.52927063339731</v>
      </c>
      <c r="N37" s="55">
        <v>79.23464491362763</v>
      </c>
      <c r="O37" s="55">
        <v>351.1276391554702</v>
      </c>
      <c r="P37" s="56">
        <v>5855</v>
      </c>
      <c r="Q37" s="57">
        <v>10817</v>
      </c>
      <c r="R37" s="58">
        <v>-0.12442051742186333</v>
      </c>
      <c r="S37" s="58">
        <v>-0.036948005698005715</v>
      </c>
      <c r="T37" s="58">
        <v>-0.06959093699425191</v>
      </c>
      <c r="AD37" s="59"/>
    </row>
    <row r="38" spans="1:30" ht="12.75">
      <c r="A38" s="3">
        <v>3901</v>
      </c>
      <c r="B38" s="4">
        <v>3901</v>
      </c>
      <c r="C38" s="60" t="s">
        <v>4</v>
      </c>
      <c r="D38" s="19" t="s">
        <v>36</v>
      </c>
      <c r="E38" s="55">
        <v>3.522033304841251</v>
      </c>
      <c r="F38" s="55">
        <v>34.314078864710666</v>
      </c>
      <c r="G38" s="55">
        <v>33.459316395991884</v>
      </c>
      <c r="H38" s="55">
        <v>17.877923442118163</v>
      </c>
      <c r="I38" s="55">
        <v>40.19443271577603</v>
      </c>
      <c r="J38" s="55">
        <v>50.22501879447597</v>
      </c>
      <c r="K38" s="55">
        <v>14.366188480273523</v>
      </c>
      <c r="L38" s="55">
        <v>15.272442663975367</v>
      </c>
      <c r="M38" s="55">
        <v>29.782807946201455</v>
      </c>
      <c r="N38" s="55">
        <v>71.39841199550992</v>
      </c>
      <c r="O38" s="55">
        <v>310.4126546038742</v>
      </c>
      <c r="P38" s="56">
        <v>30140</v>
      </c>
      <c r="Q38" s="57">
        <v>66963</v>
      </c>
      <c r="R38" s="58">
        <v>-0.04359966998794185</v>
      </c>
      <c r="S38" s="58">
        <v>0.06221348011611494</v>
      </c>
      <c r="T38" s="58">
        <v>0.026947279361218338</v>
      </c>
      <c r="AD38" s="59"/>
    </row>
    <row r="39" spans="1:30" ht="12.75">
      <c r="A39" s="3">
        <v>4001</v>
      </c>
      <c r="B39" s="4">
        <v>4001</v>
      </c>
      <c r="C39" s="60" t="s">
        <v>4</v>
      </c>
      <c r="D39" s="19" t="s">
        <v>37</v>
      </c>
      <c r="E39" s="55">
        <v>4.671868502800675</v>
      </c>
      <c r="F39" s="55">
        <v>35.04309044509127</v>
      </c>
      <c r="G39" s="55">
        <v>30.83596278811894</v>
      </c>
      <c r="H39" s="55">
        <v>30.257075067876624</v>
      </c>
      <c r="I39" s="55">
        <v>36.22532593009319</v>
      </c>
      <c r="J39" s="55">
        <v>47.86015377214653</v>
      </c>
      <c r="K39" s="55">
        <v>13.436717788159708</v>
      </c>
      <c r="L39" s="55">
        <v>15.311987867817919</v>
      </c>
      <c r="M39" s="55">
        <v>27.313716377630474</v>
      </c>
      <c r="N39" s="55">
        <v>87.95016673597013</v>
      </c>
      <c r="O39" s="55">
        <v>328.9060652757055</v>
      </c>
      <c r="P39" s="56">
        <v>40322</v>
      </c>
      <c r="Q39" s="57">
        <v>82327</v>
      </c>
      <c r="R39" s="58">
        <v>0.022311241823437022</v>
      </c>
      <c r="S39" s="58">
        <v>0.053893518696314535</v>
      </c>
      <c r="T39" s="58">
        <v>0.04329740810997031</v>
      </c>
      <c r="AD39" s="59"/>
    </row>
    <row r="40" spans="1:30" ht="12.75">
      <c r="A40" s="3">
        <v>4021</v>
      </c>
      <c r="B40" s="4">
        <v>4021</v>
      </c>
      <c r="C40" s="60" t="s">
        <v>4</v>
      </c>
      <c r="D40" s="19" t="s">
        <v>38</v>
      </c>
      <c r="E40" s="55">
        <v>13.149627502019568</v>
      </c>
      <c r="F40" s="55">
        <v>26.978855450267353</v>
      </c>
      <c r="G40" s="55">
        <v>59.39451447036044</v>
      </c>
      <c r="H40" s="55">
        <v>17.88759665072384</v>
      </c>
      <c r="I40" s="55">
        <v>33.74921461269186</v>
      </c>
      <c r="J40" s="55">
        <v>41.41074794517035</v>
      </c>
      <c r="K40" s="55">
        <v>6.443381589239232</v>
      </c>
      <c r="L40" s="55">
        <v>10.309410542782771</v>
      </c>
      <c r="M40" s="55">
        <v>35.08277020529062</v>
      </c>
      <c r="N40" s="55">
        <v>57.035146883454935</v>
      </c>
      <c r="O40" s="55">
        <v>301.441265852001</v>
      </c>
      <c r="P40" s="56">
        <v>46997</v>
      </c>
      <c r="Q40" s="57">
        <v>108977</v>
      </c>
      <c r="R40" s="58">
        <v>-0.030929748231849352</v>
      </c>
      <c r="S40" s="58">
        <v>0.05332495650492941</v>
      </c>
      <c r="T40" s="58">
        <v>0.02643510993241509</v>
      </c>
      <c r="AD40" s="59"/>
    </row>
    <row r="41" spans="1:30" ht="12.75">
      <c r="A41" s="3">
        <v>4082</v>
      </c>
      <c r="B41" s="4">
        <v>4082</v>
      </c>
      <c r="C41" s="60" t="s">
        <v>2</v>
      </c>
      <c r="D41" s="19" t="s">
        <v>39</v>
      </c>
      <c r="E41" s="55">
        <v>3.457575548025724</v>
      </c>
      <c r="F41" s="55">
        <v>31.671392019915636</v>
      </c>
      <c r="G41" s="55">
        <v>42.38987621879538</v>
      </c>
      <c r="H41" s="55">
        <v>19.016665514141483</v>
      </c>
      <c r="I41" s="55">
        <v>44.94848212433442</v>
      </c>
      <c r="J41" s="55">
        <v>38.8977249152894</v>
      </c>
      <c r="K41" s="55">
        <v>8.298181315261738</v>
      </c>
      <c r="L41" s="55">
        <v>8.194454048820967</v>
      </c>
      <c r="M41" s="55">
        <v>26.34672567595602</v>
      </c>
      <c r="N41" s="55">
        <v>34.1262706590139</v>
      </c>
      <c r="O41" s="55">
        <v>257.3473480395547</v>
      </c>
      <c r="P41" s="56">
        <v>7439</v>
      </c>
      <c r="Q41" s="57">
        <v>21483</v>
      </c>
      <c r="R41" s="58">
        <v>-0.051752708731676256</v>
      </c>
      <c r="S41" s="58">
        <v>0.09189326556543831</v>
      </c>
      <c r="T41" s="58">
        <v>0.05094476744186047</v>
      </c>
      <c r="AD41" s="59"/>
    </row>
    <row r="42" spans="1:30" ht="12.75">
      <c r="A42" s="3">
        <v>4201</v>
      </c>
      <c r="B42" s="4">
        <v>4201</v>
      </c>
      <c r="C42" s="60" t="s">
        <v>2</v>
      </c>
      <c r="D42" s="19" t="s">
        <v>40</v>
      </c>
      <c r="E42" s="55">
        <v>6.057311485594471</v>
      </c>
      <c r="F42" s="55">
        <v>25.2905697496829</v>
      </c>
      <c r="G42" s="55">
        <v>43.85079340426083</v>
      </c>
      <c r="H42" s="55">
        <v>43.980223136858996</v>
      </c>
      <c r="I42" s="55">
        <v>56.741994771038804</v>
      </c>
      <c r="J42" s="55">
        <v>39.91612953327638</v>
      </c>
      <c r="K42" s="55">
        <v>8.387046672361574</v>
      </c>
      <c r="L42" s="55">
        <v>6.4973725764282575</v>
      </c>
      <c r="M42" s="55">
        <v>31.06313582356139</v>
      </c>
      <c r="N42" s="55">
        <v>40.56327819626725</v>
      </c>
      <c r="O42" s="55">
        <v>302.34785534933087</v>
      </c>
      <c r="P42" s="56">
        <v>11684</v>
      </c>
      <c r="Q42" s="57">
        <v>26947</v>
      </c>
      <c r="R42" s="58">
        <v>0.031153472773806312</v>
      </c>
      <c r="S42" s="58">
        <v>0.0718774860779634</v>
      </c>
      <c r="T42" s="58">
        <v>0.05922513778070248</v>
      </c>
      <c r="AD42" s="59"/>
    </row>
    <row r="43" spans="1:30" ht="12.75">
      <c r="A43" s="3">
        <v>4401</v>
      </c>
      <c r="B43" s="4">
        <v>4401</v>
      </c>
      <c r="C43" s="60" t="s">
        <v>4</v>
      </c>
      <c r="D43" s="19" t="s">
        <v>41</v>
      </c>
      <c r="E43" s="55">
        <v>3.942555034190354</v>
      </c>
      <c r="F43" s="55">
        <v>22.815113558511396</v>
      </c>
      <c r="G43" s="55">
        <v>48.44818448572278</v>
      </c>
      <c r="H43" s="55">
        <v>55.00187432944249</v>
      </c>
      <c r="I43" s="55">
        <v>29.86000698026137</v>
      </c>
      <c r="J43" s="55">
        <v>34.52644097154897</v>
      </c>
      <c r="K43" s="55">
        <v>7.6912139191582325</v>
      </c>
      <c r="L43" s="55">
        <v>4.407905792324298</v>
      </c>
      <c r="M43" s="55">
        <v>22.595364589392588</v>
      </c>
      <c r="N43" s="55">
        <v>37.8485283282274</v>
      </c>
      <c r="O43" s="55">
        <v>267.1371879887799</v>
      </c>
      <c r="P43" s="56">
        <v>20660</v>
      </c>
      <c r="Q43" s="57">
        <v>56701</v>
      </c>
      <c r="R43" s="58">
        <v>-0.08190019108563307</v>
      </c>
      <c r="S43" s="58">
        <v>0.01833692528735642</v>
      </c>
      <c r="T43" s="58">
        <v>-0.010513794558919458</v>
      </c>
      <c r="AD43" s="59"/>
    </row>
    <row r="44" spans="1:30" ht="12.75">
      <c r="A44" s="3">
        <v>4436</v>
      </c>
      <c r="B44" s="4">
        <v>4436</v>
      </c>
      <c r="C44" s="60" t="s">
        <v>2</v>
      </c>
      <c r="D44" s="19" t="s">
        <v>42</v>
      </c>
      <c r="E44" s="55">
        <v>4.633089224331191</v>
      </c>
      <c r="F44" s="55">
        <v>22.89642803766253</v>
      </c>
      <c r="G44" s="55">
        <v>57.33074278882081</v>
      </c>
      <c r="H44" s="55">
        <v>33.74682409206397</v>
      </c>
      <c r="I44" s="55">
        <v>30.727843371693318</v>
      </c>
      <c r="J44" s="55">
        <v>32.5810790614258</v>
      </c>
      <c r="K44" s="55">
        <v>4.513525631445225</v>
      </c>
      <c r="L44" s="55">
        <v>4.453743835002242</v>
      </c>
      <c r="M44" s="55">
        <v>15.39381258406815</v>
      </c>
      <c r="N44" s="55">
        <v>54.58078015244358</v>
      </c>
      <c r="O44" s="55">
        <v>260.8578687789568</v>
      </c>
      <c r="P44" s="56">
        <v>8724</v>
      </c>
      <c r="Q44" s="57">
        <v>24731</v>
      </c>
      <c r="R44" s="58">
        <v>-0.03131245836109264</v>
      </c>
      <c r="S44" s="58">
        <v>0.0324371712448861</v>
      </c>
      <c r="T44" s="58">
        <v>0.015018203883495146</v>
      </c>
      <c r="AD44" s="59"/>
    </row>
    <row r="45" spans="1:30" ht="12.75">
      <c r="A45" s="3">
        <v>4566</v>
      </c>
      <c r="B45" s="4">
        <v>4566</v>
      </c>
      <c r="C45" s="60" t="s">
        <v>2</v>
      </c>
      <c r="D45" s="19" t="s">
        <v>43</v>
      </c>
      <c r="E45" s="55">
        <v>4.280741367955593</v>
      </c>
      <c r="F45" s="55">
        <v>33.42271144980713</v>
      </c>
      <c r="G45" s="55">
        <v>35.25731489321667</v>
      </c>
      <c r="H45" s="55">
        <v>37.35064446326089</v>
      </c>
      <c r="I45" s="55">
        <v>44.24216765453006</v>
      </c>
      <c r="J45" s="55">
        <v>41.18449524884749</v>
      </c>
      <c r="K45" s="55">
        <v>19.52206228243485</v>
      </c>
      <c r="L45" s="55">
        <v>19.122212813999436</v>
      </c>
      <c r="M45" s="55">
        <v>31.16473798099539</v>
      </c>
      <c r="N45" s="55">
        <v>84.48584062470599</v>
      </c>
      <c r="O45" s="55">
        <v>350.0329287797535</v>
      </c>
      <c r="P45" s="56">
        <v>14881</v>
      </c>
      <c r="Q45" s="57">
        <v>27635</v>
      </c>
      <c r="R45" s="58">
        <v>0.16248730567924374</v>
      </c>
      <c r="S45" s="58">
        <v>0.09371908022321596</v>
      </c>
      <c r="T45" s="58">
        <v>0.11684354313334033</v>
      </c>
      <c r="AD45" s="59"/>
    </row>
    <row r="46" spans="1:30" ht="12.75">
      <c r="A46" s="3">
        <v>4671</v>
      </c>
      <c r="B46" s="4">
        <v>4671</v>
      </c>
      <c r="C46" s="60" t="s">
        <v>2</v>
      </c>
      <c r="D46" s="19" t="s">
        <v>44</v>
      </c>
      <c r="E46" s="55">
        <v>2.0556096505463595</v>
      </c>
      <c r="F46" s="55">
        <v>21.962566266363734</v>
      </c>
      <c r="G46" s="55">
        <v>43.898085037325544</v>
      </c>
      <c r="H46" s="55">
        <v>17.58087201125176</v>
      </c>
      <c r="I46" s="55">
        <v>40.43600562587904</v>
      </c>
      <c r="J46" s="55">
        <v>40.73352807530023</v>
      </c>
      <c r="K46" s="55">
        <v>4.462836741317754</v>
      </c>
      <c r="L46" s="55">
        <v>8.871578491831656</v>
      </c>
      <c r="M46" s="55">
        <v>32.15947203288975</v>
      </c>
      <c r="N46" s="55">
        <v>86.68722276317213</v>
      </c>
      <c r="O46" s="55">
        <v>298.84777669587794</v>
      </c>
      <c r="P46" s="56">
        <v>11045</v>
      </c>
      <c r="Q46" s="57">
        <v>25927</v>
      </c>
      <c r="R46" s="58">
        <v>-0.04768063459217109</v>
      </c>
      <c r="S46" s="58">
        <v>0.032207978342224663</v>
      </c>
      <c r="T46" s="58">
        <v>0.006972437084649744</v>
      </c>
      <c r="AD46" s="59"/>
    </row>
    <row r="47" spans="1:30" ht="12.75">
      <c r="A47" s="3">
        <v>5002</v>
      </c>
      <c r="B47" s="4">
        <v>5002</v>
      </c>
      <c r="C47" s="60" t="s">
        <v>2</v>
      </c>
      <c r="D47" s="19" t="s">
        <v>45</v>
      </c>
      <c r="E47" s="55">
        <v>6.651591683307882</v>
      </c>
      <c r="F47" s="55">
        <v>32.18606836602843</v>
      </c>
      <c r="G47" s="55">
        <v>11.51180547398097</v>
      </c>
      <c r="H47" s="55">
        <v>11.37965464583578</v>
      </c>
      <c r="I47" s="55">
        <v>46.09127217197228</v>
      </c>
      <c r="J47" s="55">
        <v>49.49782685304828</v>
      </c>
      <c r="K47" s="55">
        <v>15.461646892987195</v>
      </c>
      <c r="L47" s="55">
        <v>18.00187947844473</v>
      </c>
      <c r="M47" s="55">
        <v>18.045929754493127</v>
      </c>
      <c r="N47" s="55">
        <v>82.60895101609303</v>
      </c>
      <c r="O47" s="55">
        <v>291.4366263361917</v>
      </c>
      <c r="P47" s="56">
        <v>19837</v>
      </c>
      <c r="Q47" s="57">
        <v>48267</v>
      </c>
      <c r="R47" s="58">
        <v>-0.03643075727400791</v>
      </c>
      <c r="S47" s="58">
        <v>0.06629699995581673</v>
      </c>
      <c r="T47" s="58">
        <v>0.03418219367378859</v>
      </c>
      <c r="AD47" s="59"/>
    </row>
    <row r="48" spans="1:30" ht="12.75">
      <c r="A48" s="3">
        <v>5113</v>
      </c>
      <c r="B48" s="4">
        <v>5113</v>
      </c>
      <c r="C48" s="60" t="s">
        <v>4</v>
      </c>
      <c r="D48" s="19" t="s">
        <v>46</v>
      </c>
      <c r="E48" s="55">
        <v>6.968774774313991</v>
      </c>
      <c r="F48" s="55">
        <v>32.414392757588935</v>
      </c>
      <c r="G48" s="55">
        <v>31.455387054701685</v>
      </c>
      <c r="H48" s="55">
        <v>16.72505945835358</v>
      </c>
      <c r="I48" s="55">
        <v>22.60696110272869</v>
      </c>
      <c r="J48" s="55">
        <v>78.08863770043219</v>
      </c>
      <c r="K48" s="55">
        <v>5.344858450758254</v>
      </c>
      <c r="L48" s="55">
        <v>6.546812265043603</v>
      </c>
      <c r="M48" s="55">
        <v>22.376799734035753</v>
      </c>
      <c r="N48" s="55">
        <v>51.93974886837327</v>
      </c>
      <c r="O48" s="55">
        <v>274.46743216633</v>
      </c>
      <c r="P48" s="56">
        <v>21449</v>
      </c>
      <c r="Q48" s="57">
        <v>56757</v>
      </c>
      <c r="R48" s="58">
        <v>-0.08501834314478285</v>
      </c>
      <c r="S48" s="58">
        <v>0.07147307017047067</v>
      </c>
      <c r="T48" s="58">
        <v>0.02346459372096371</v>
      </c>
      <c r="AD48" s="59"/>
    </row>
    <row r="49" spans="1:30" ht="12.75">
      <c r="A49" s="3">
        <v>5192</v>
      </c>
      <c r="B49" s="4">
        <v>5192</v>
      </c>
      <c r="C49" s="60" t="s">
        <v>4</v>
      </c>
      <c r="D49" s="19" t="s">
        <v>47</v>
      </c>
      <c r="E49" s="55">
        <v>3.8966451344030006</v>
      </c>
      <c r="F49" s="55">
        <v>35.064596790998124</v>
      </c>
      <c r="G49" s="55">
        <v>22.348405917899562</v>
      </c>
      <c r="H49" s="55">
        <v>17.550531360700145</v>
      </c>
      <c r="I49" s="55">
        <v>40.919983329860386</v>
      </c>
      <c r="J49" s="55">
        <v>65.28443425713691</v>
      </c>
      <c r="K49" s="55">
        <v>7.230673056886851</v>
      </c>
      <c r="L49" s="55">
        <v>39.107105647009796</v>
      </c>
      <c r="M49" s="55">
        <v>44.62908939362367</v>
      </c>
      <c r="N49" s="55">
        <v>60.65326109606168</v>
      </c>
      <c r="O49" s="55">
        <v>336.6847259845801</v>
      </c>
      <c r="P49" s="56">
        <v>64609</v>
      </c>
      <c r="Q49" s="57">
        <v>127351</v>
      </c>
      <c r="R49" s="58">
        <v>0.04609630517146468</v>
      </c>
      <c r="S49" s="58">
        <v>0.08215290228835093</v>
      </c>
      <c r="T49" s="58">
        <v>0.06974281813368999</v>
      </c>
      <c r="AD49" s="59"/>
    </row>
    <row r="50" spans="1:30" ht="12.75">
      <c r="A50" s="3">
        <v>5250</v>
      </c>
      <c r="B50" s="4">
        <v>5250</v>
      </c>
      <c r="C50" s="60" t="s">
        <v>2</v>
      </c>
      <c r="D50" s="19" t="s">
        <v>48</v>
      </c>
      <c r="E50" s="55">
        <v>2.7835768963117604</v>
      </c>
      <c r="F50" s="55">
        <v>29.527747076562008</v>
      </c>
      <c r="G50" s="55">
        <v>58.41417986818945</v>
      </c>
      <c r="H50" s="55">
        <v>70.28531663187195</v>
      </c>
      <c r="I50" s="55">
        <v>63.14898958887661</v>
      </c>
      <c r="J50" s="55">
        <v>45.28770450420948</v>
      </c>
      <c r="K50" s="55">
        <v>3.875175679179118</v>
      </c>
      <c r="L50" s="55">
        <v>13.631339801056122</v>
      </c>
      <c r="M50" s="55">
        <v>20.42654222440542</v>
      </c>
      <c r="N50" s="55">
        <v>54.86648382387054</v>
      </c>
      <c r="O50" s="55">
        <v>362.24705609453247</v>
      </c>
      <c r="P50" s="56">
        <v>26539</v>
      </c>
      <c r="Q50" s="57">
        <v>46748</v>
      </c>
      <c r="R50" s="58">
        <v>-0.03564680232558137</v>
      </c>
      <c r="S50" s="58">
        <v>0.0413204731249861</v>
      </c>
      <c r="T50" s="58">
        <v>0.012069656000994296</v>
      </c>
      <c r="AD50" s="59"/>
    </row>
    <row r="51" spans="1:30" ht="12.75">
      <c r="A51" s="3">
        <v>5586</v>
      </c>
      <c r="B51" s="4">
        <v>5586</v>
      </c>
      <c r="C51" s="60" t="s">
        <v>6</v>
      </c>
      <c r="D51" s="19" t="s">
        <v>49</v>
      </c>
      <c r="E51" s="55">
        <v>5.970077525814633</v>
      </c>
      <c r="F51" s="55">
        <v>24.8720463625779</v>
      </c>
      <c r="G51" s="55">
        <v>18.663864756882628</v>
      </c>
      <c r="H51" s="55">
        <v>10.51808389564488</v>
      </c>
      <c r="I51" s="55">
        <v>38.218981482492794</v>
      </c>
      <c r="J51" s="55">
        <v>52.666874916718186</v>
      </c>
      <c r="K51" s="55">
        <v>15.699578184423624</v>
      </c>
      <c r="L51" s="55">
        <v>20.516270809532028</v>
      </c>
      <c r="M51" s="55">
        <v>46.78199059379662</v>
      </c>
      <c r="N51" s="55">
        <v>88.94170382036904</v>
      </c>
      <c r="O51" s="55">
        <v>322.84947234825233</v>
      </c>
      <c r="P51" s="56">
        <v>147755</v>
      </c>
      <c r="Q51" s="57">
        <v>310028</v>
      </c>
      <c r="R51" s="58">
        <v>0.03934244031457079</v>
      </c>
      <c r="S51" s="58">
        <v>0.06316334543858382</v>
      </c>
      <c r="T51" s="58">
        <v>0.055356397730599784</v>
      </c>
      <c r="AD51" s="59"/>
    </row>
    <row r="52" spans="1:30" ht="12.75">
      <c r="A52" s="3">
        <v>5890</v>
      </c>
      <c r="B52" s="4">
        <v>5890</v>
      </c>
      <c r="C52" s="60" t="s">
        <v>4</v>
      </c>
      <c r="D52" s="19" t="s">
        <v>50</v>
      </c>
      <c r="E52" s="55">
        <v>4.670143622307632</v>
      </c>
      <c r="F52" s="55">
        <v>21.855568552607277</v>
      </c>
      <c r="G52" s="55">
        <v>11.04651674127756</v>
      </c>
      <c r="H52" s="55">
        <v>12.321791365071547</v>
      </c>
      <c r="I52" s="55">
        <v>25.373567514797582</v>
      </c>
      <c r="J52" s="55">
        <v>59.243102523284755</v>
      </c>
      <c r="K52" s="55">
        <v>5.56723335766616</v>
      </c>
      <c r="L52" s="55">
        <v>5.954213243507093</v>
      </c>
      <c r="M52" s="55">
        <v>39.841338246805215</v>
      </c>
      <c r="N52" s="55">
        <v>66.06802050993394</v>
      </c>
      <c r="O52" s="55">
        <v>251.94149567725879</v>
      </c>
      <c r="P52" s="56">
        <v>28640</v>
      </c>
      <c r="Q52" s="57">
        <v>85061</v>
      </c>
      <c r="R52" s="58">
        <v>0.03960216341791001</v>
      </c>
      <c r="S52" s="58">
        <v>0.09751880572364935</v>
      </c>
      <c r="T52" s="58">
        <v>0.08233065529452081</v>
      </c>
      <c r="AD52" s="59"/>
    </row>
    <row r="53" spans="1:30" ht="12.75">
      <c r="A53" s="3">
        <v>5938</v>
      </c>
      <c r="B53" s="4">
        <v>5938</v>
      </c>
      <c r="C53" s="60" t="s">
        <v>2</v>
      </c>
      <c r="D53" s="19" t="s">
        <v>51</v>
      </c>
      <c r="E53" s="55">
        <v>5.754132735163602</v>
      </c>
      <c r="F53" s="55">
        <v>21.602379675232847</v>
      </c>
      <c r="G53" s="55">
        <v>16.77475983810406</v>
      </c>
      <c r="H53" s="55">
        <v>13.922075388891598</v>
      </c>
      <c r="I53" s="55">
        <v>39.25488857463305</v>
      </c>
      <c r="J53" s="55">
        <v>58.68727751499488</v>
      </c>
      <c r="K53" s="55">
        <v>8.923782123177451</v>
      </c>
      <c r="L53" s="55">
        <v>6.583117959721071</v>
      </c>
      <c r="M53" s="55">
        <v>17.33554396059882</v>
      </c>
      <c r="N53" s="55">
        <v>79.97269225142634</v>
      </c>
      <c r="O53" s="55">
        <v>268.81065002194373</v>
      </c>
      <c r="P53" s="56">
        <v>11020</v>
      </c>
      <c r="Q53" s="57">
        <v>29994</v>
      </c>
      <c r="R53" s="58">
        <v>-0.045143401784940695</v>
      </c>
      <c r="S53" s="58">
        <v>0.06444744126623614</v>
      </c>
      <c r="T53" s="58">
        <v>0.03260404340491956</v>
      </c>
      <c r="AD53" s="59"/>
    </row>
    <row r="54" spans="1:30" ht="12.75">
      <c r="A54" s="3">
        <v>6002</v>
      </c>
      <c r="B54" s="4">
        <v>6002</v>
      </c>
      <c r="C54" s="60" t="s">
        <v>2</v>
      </c>
      <c r="D54" s="19" t="s">
        <v>52</v>
      </c>
      <c r="E54" s="55">
        <v>4.58254865034526</v>
      </c>
      <c r="F54" s="55">
        <v>41.91253400292948</v>
      </c>
      <c r="G54" s="55">
        <v>70.83071772337308</v>
      </c>
      <c r="H54" s="55">
        <v>14.103368905628793</v>
      </c>
      <c r="I54" s="55">
        <v>47.79242519355514</v>
      </c>
      <c r="J54" s="55">
        <v>51.26595522075748</v>
      </c>
      <c r="K54" s="55">
        <v>9.646369533375182</v>
      </c>
      <c r="L54" s="55">
        <v>9.102322661644696</v>
      </c>
      <c r="M54" s="55">
        <v>20.087884494664156</v>
      </c>
      <c r="N54" s="55">
        <v>57.6271186440678</v>
      </c>
      <c r="O54" s="55">
        <v>326.9512450303411</v>
      </c>
      <c r="P54" s="56">
        <v>15615</v>
      </c>
      <c r="Q54" s="57">
        <v>32175</v>
      </c>
      <c r="R54" s="58">
        <v>-0.00585726109377982</v>
      </c>
      <c r="S54" s="58">
        <v>0.05102407473948967</v>
      </c>
      <c r="T54" s="58">
        <v>0.03173575129533679</v>
      </c>
      <c r="AD54" s="59"/>
    </row>
    <row r="55" spans="1:30" ht="12.75">
      <c r="A55" s="3">
        <v>9005</v>
      </c>
      <c r="B55" s="4">
        <v>6136</v>
      </c>
      <c r="C55" s="60" t="s">
        <v>8</v>
      </c>
      <c r="D55" s="19" t="s">
        <v>53</v>
      </c>
      <c r="E55" s="55">
        <v>6.188010181690512</v>
      </c>
      <c r="F55" s="55">
        <v>52.83946282805231</v>
      </c>
      <c r="G55" s="55">
        <v>7.98736066005442</v>
      </c>
      <c r="H55" s="55">
        <v>30.720617923286227</v>
      </c>
      <c r="I55" s="55">
        <v>38.444659001141055</v>
      </c>
      <c r="J55" s="55">
        <v>73.20284385148776</v>
      </c>
      <c r="K55" s="55">
        <v>6.714649346089704</v>
      </c>
      <c r="L55" s="55">
        <v>28.877380847889054</v>
      </c>
      <c r="M55" s="55">
        <v>37.83024664267533</v>
      </c>
      <c r="N55" s="55">
        <v>60.08075133854121</v>
      </c>
      <c r="O55" s="55">
        <v>342.8859826209076</v>
      </c>
      <c r="P55" s="56">
        <v>7813</v>
      </c>
      <c r="Q55" s="57">
        <v>14973</v>
      </c>
      <c r="R55" s="58">
        <v>0.15954289106559805</v>
      </c>
      <c r="S55" s="58">
        <v>0.05734058329214031</v>
      </c>
      <c r="T55" s="58">
        <v>0.09029140150246423</v>
      </c>
      <c r="AD55" s="59"/>
    </row>
    <row r="56" spans="1:30" ht="12.75">
      <c r="A56" s="3">
        <v>6153</v>
      </c>
      <c r="B56" s="4">
        <v>6153</v>
      </c>
      <c r="C56" s="60" t="s">
        <v>2</v>
      </c>
      <c r="D56" s="19" t="s">
        <v>54</v>
      </c>
      <c r="E56" s="55">
        <v>22.197055492638732</v>
      </c>
      <c r="F56" s="55">
        <v>33.254401317821475</v>
      </c>
      <c r="G56" s="55">
        <v>37.76382168228148</v>
      </c>
      <c r="H56" s="55">
        <v>20.54977864717389</v>
      </c>
      <c r="I56" s="55">
        <v>23.37074024503243</v>
      </c>
      <c r="J56" s="55">
        <v>49.85071553587975</v>
      </c>
      <c r="K56" s="55">
        <v>4.200555955935345</v>
      </c>
      <c r="L56" s="55">
        <v>5.683105116853701</v>
      </c>
      <c r="M56" s="55">
        <v>19.746731185009782</v>
      </c>
      <c r="N56" s="55">
        <v>58.21064552661382</v>
      </c>
      <c r="O56" s="55">
        <v>274.8275507052404</v>
      </c>
      <c r="P56" s="56">
        <v>13347</v>
      </c>
      <c r="Q56" s="57">
        <v>35218</v>
      </c>
      <c r="R56" s="58">
        <v>0.05518222784409832</v>
      </c>
      <c r="S56" s="58">
        <v>0.11934653402409179</v>
      </c>
      <c r="T56" s="58">
        <v>0.10094758795792529</v>
      </c>
      <c r="AD56" s="59"/>
    </row>
    <row r="57" spans="1:30" ht="12.75">
      <c r="A57" s="3">
        <v>6248</v>
      </c>
      <c r="B57" s="4">
        <v>6248</v>
      </c>
      <c r="C57" s="60" t="s">
        <v>2</v>
      </c>
      <c r="D57" s="19" t="s">
        <v>55</v>
      </c>
      <c r="E57" s="55">
        <v>4.9956747404844295</v>
      </c>
      <c r="F57" s="55">
        <v>31.70415224913495</v>
      </c>
      <c r="G57" s="55">
        <v>3.114186851211073</v>
      </c>
      <c r="H57" s="55">
        <v>43.29584775086505</v>
      </c>
      <c r="I57" s="55">
        <v>24.416089965397923</v>
      </c>
      <c r="J57" s="55">
        <v>58.32612456747405</v>
      </c>
      <c r="K57" s="55">
        <v>4.779411764705882</v>
      </c>
      <c r="L57" s="55">
        <v>3.7846020761245676</v>
      </c>
      <c r="M57" s="55">
        <v>18.533737024221452</v>
      </c>
      <c r="N57" s="55">
        <v>55.32006920415225</v>
      </c>
      <c r="O57" s="55">
        <v>248.26989619377164</v>
      </c>
      <c r="P57" s="56">
        <v>11469</v>
      </c>
      <c r="Q57" s="57">
        <v>34771</v>
      </c>
      <c r="R57" s="58">
        <v>-0.03992968357609239</v>
      </c>
      <c r="S57" s="58">
        <v>0.07056867514393916</v>
      </c>
      <c r="T57" s="58">
        <v>0.04085537422622397</v>
      </c>
      <c r="AD57" s="59"/>
    </row>
    <row r="58" spans="1:30" ht="12.75">
      <c r="A58" s="3">
        <v>6266</v>
      </c>
      <c r="B58" s="4">
        <v>6266</v>
      </c>
      <c r="C58" s="60" t="s">
        <v>4</v>
      </c>
      <c r="D58" s="19" t="s">
        <v>56</v>
      </c>
      <c r="E58" s="55">
        <v>7.537563021015325</v>
      </c>
      <c r="F58" s="55">
        <v>38.17451205510907</v>
      </c>
      <c r="G58" s="55">
        <v>11.493535666150851</v>
      </c>
      <c r="H58" s="55">
        <v>14.039335097089802</v>
      </c>
      <c r="I58" s="55">
        <v>35.75350671392203</v>
      </c>
      <c r="J58" s="55">
        <v>56.1698197973344</v>
      </c>
      <c r="K58" s="55">
        <v>10.956921080217642</v>
      </c>
      <c r="L58" s="55">
        <v>15.125043677931414</v>
      </c>
      <c r="M58" s="55">
        <v>24.82154445165477</v>
      </c>
      <c r="N58" s="55">
        <v>85.40907502620676</v>
      </c>
      <c r="O58" s="55">
        <v>299.48085658663206</v>
      </c>
      <c r="P58" s="56">
        <v>24001</v>
      </c>
      <c r="Q58" s="57">
        <v>56131</v>
      </c>
      <c r="R58" s="58">
        <v>0.010866360611548664</v>
      </c>
      <c r="S58" s="58">
        <v>0.10513673682345304</v>
      </c>
      <c r="T58" s="58">
        <v>0.07510666273110259</v>
      </c>
      <c r="AD58" s="59"/>
    </row>
    <row r="59" spans="1:30" ht="12.75">
      <c r="A59" s="3">
        <v>6421</v>
      </c>
      <c r="B59" s="4">
        <v>6421</v>
      </c>
      <c r="C59" s="60" t="s">
        <v>2</v>
      </c>
      <c r="D59" s="19" t="s">
        <v>57</v>
      </c>
      <c r="E59" s="55">
        <v>5.603895355537628</v>
      </c>
      <c r="F59" s="55">
        <v>14.492336060850525</v>
      </c>
      <c r="G59" s="55">
        <v>118.90630402212746</v>
      </c>
      <c r="H59" s="55">
        <v>29.762590757174138</v>
      </c>
      <c r="I59" s="55">
        <v>24.47562521608851</v>
      </c>
      <c r="J59" s="55">
        <v>41.11444047481849</v>
      </c>
      <c r="K59" s="55">
        <v>4.17771119050363</v>
      </c>
      <c r="L59" s="55">
        <v>4.451423302984902</v>
      </c>
      <c r="M59" s="55">
        <v>13.282240405670162</v>
      </c>
      <c r="N59" s="55">
        <v>66.28154892243863</v>
      </c>
      <c r="O59" s="55">
        <v>322.548115708194</v>
      </c>
      <c r="P59" s="56">
        <v>22381</v>
      </c>
      <c r="Q59" s="57">
        <v>47035</v>
      </c>
      <c r="R59" s="58">
        <v>-0.0381210245831185</v>
      </c>
      <c r="S59" s="58">
        <v>-0.02723775645268034</v>
      </c>
      <c r="T59" s="58">
        <v>-0.03077352694777995</v>
      </c>
      <c r="AD59" s="59"/>
    </row>
    <row r="60" spans="1:30" ht="12.75">
      <c r="A60" s="3">
        <v>6458</v>
      </c>
      <c r="B60" s="4">
        <v>6458</v>
      </c>
      <c r="C60" s="60" t="s">
        <v>4</v>
      </c>
      <c r="D60" s="19" t="s">
        <v>58</v>
      </c>
      <c r="E60" s="55">
        <v>6.3018506700701975</v>
      </c>
      <c r="F60" s="55">
        <v>21.91909522796568</v>
      </c>
      <c r="G60" s="55">
        <v>32.96284478479756</v>
      </c>
      <c r="H60" s="55">
        <v>29.14273558817273</v>
      </c>
      <c r="I60" s="55">
        <v>27.990498475501667</v>
      </c>
      <c r="J60" s="55">
        <v>46.57696943912643</v>
      </c>
      <c r="K60" s="55">
        <v>8.039069701481955</v>
      </c>
      <c r="L60" s="55">
        <v>9.448344323902715</v>
      </c>
      <c r="M60" s="55">
        <v>36.99567467914628</v>
      </c>
      <c r="N60" s="55">
        <v>86.94072183223427</v>
      </c>
      <c r="O60" s="55">
        <v>306.3178047223995</v>
      </c>
      <c r="P60" s="56">
        <v>34552</v>
      </c>
      <c r="Q60" s="57">
        <v>78272</v>
      </c>
      <c r="R60" s="58">
        <v>0.006290773532152905</v>
      </c>
      <c r="S60" s="58">
        <v>0.04259797000293042</v>
      </c>
      <c r="T60" s="58">
        <v>0.031203729092404715</v>
      </c>
      <c r="AD60" s="59"/>
    </row>
    <row r="61" spans="1:30" ht="12.75">
      <c r="A61" s="3">
        <v>6621</v>
      </c>
      <c r="B61" s="4">
        <v>6621</v>
      </c>
      <c r="C61" s="60" t="s">
        <v>6</v>
      </c>
      <c r="D61" s="19" t="s">
        <v>59</v>
      </c>
      <c r="E61" s="55">
        <v>4.660201657633454</v>
      </c>
      <c r="F61" s="55">
        <v>21.707235837033327</v>
      </c>
      <c r="G61" s="55">
        <v>21.462251816047278</v>
      </c>
      <c r="H61" s="55">
        <v>8.896498380077569</v>
      </c>
      <c r="I61" s="55">
        <v>42.815774768847945</v>
      </c>
      <c r="J61" s="55">
        <v>53.20970356933461</v>
      </c>
      <c r="K61" s="55">
        <v>7.072881369928624</v>
      </c>
      <c r="L61" s="55">
        <v>32.42459859781056</v>
      </c>
      <c r="M61" s="55">
        <v>48.13247855013502</v>
      </c>
      <c r="N61" s="55">
        <v>80.52542190927883</v>
      </c>
      <c r="O61" s="55">
        <v>320.9070464561272</v>
      </c>
      <c r="P61" s="56">
        <v>233133</v>
      </c>
      <c r="Q61" s="57">
        <v>493445</v>
      </c>
      <c r="R61" s="58">
        <v>0.096472126459757</v>
      </c>
      <c r="S61" s="58">
        <v>0.09995185084461644</v>
      </c>
      <c r="T61" s="58">
        <v>0.09883292727006006</v>
      </c>
      <c r="AD61" s="59"/>
    </row>
    <row r="62" spans="1:30" ht="12.75">
      <c r="A62" s="3">
        <v>6711</v>
      </c>
      <c r="B62" s="4">
        <v>6711</v>
      </c>
      <c r="C62" s="60" t="s">
        <v>2</v>
      </c>
      <c r="D62" s="19" t="s">
        <v>60</v>
      </c>
      <c r="E62" s="55">
        <v>5.644896619625862</v>
      </c>
      <c r="F62" s="55">
        <v>21.496553987528717</v>
      </c>
      <c r="G62" s="55">
        <v>37.44666885461109</v>
      </c>
      <c r="H62" s="55">
        <v>48.9990154250082</v>
      </c>
      <c r="I62" s="55">
        <v>34.03347554972104</v>
      </c>
      <c r="J62" s="55">
        <v>46.04529044962258</v>
      </c>
      <c r="K62" s="55">
        <v>10.502133245815557</v>
      </c>
      <c r="L62" s="55">
        <v>23.564161470298654</v>
      </c>
      <c r="M62" s="55">
        <v>18.280275680997704</v>
      </c>
      <c r="N62" s="55">
        <v>74.56514604529045</v>
      </c>
      <c r="O62" s="55">
        <v>320.57761732851986</v>
      </c>
      <c r="P62" s="56">
        <v>9763</v>
      </c>
      <c r="Q62" s="57">
        <v>20707</v>
      </c>
      <c r="R62" s="58">
        <v>-0.01869534626595637</v>
      </c>
      <c r="S62" s="58">
        <v>0.010343986338131161</v>
      </c>
      <c r="T62" s="58">
        <v>0.000854027066088556</v>
      </c>
      <c r="AD62" s="59"/>
    </row>
    <row r="63" spans="1:20" ht="12.75">
      <c r="A63" s="5"/>
      <c r="C63" s="160" t="s">
        <v>6</v>
      </c>
      <c r="D63" s="6" t="s">
        <v>62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  <c r="Q63" s="63"/>
      <c r="R63" s="64"/>
      <c r="S63" s="65"/>
      <c r="T63" s="65"/>
    </row>
    <row r="64" spans="3:20" ht="12.75">
      <c r="C64" s="160" t="s">
        <v>4</v>
      </c>
      <c r="D64" s="6" t="s">
        <v>63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/>
      <c r="Q64" s="69"/>
      <c r="R64" s="65"/>
      <c r="S64" s="65"/>
      <c r="T64" s="65"/>
    </row>
    <row r="65" spans="3:20" ht="14.25" customHeight="1">
      <c r="C65" s="160" t="s">
        <v>2</v>
      </c>
      <c r="D65" s="6" t="s">
        <v>64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  <c r="R65" s="65"/>
      <c r="S65" s="65"/>
      <c r="T65" s="65"/>
    </row>
    <row r="66" ht="12.75">
      <c r="E66" s="1"/>
    </row>
    <row r="67" spans="5:20" ht="12.75"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72"/>
      <c r="R67" s="65"/>
      <c r="S67" s="65"/>
      <c r="T67" s="65"/>
    </row>
    <row r="68" spans="4:20" ht="53.25" customHeight="1">
      <c r="D68" s="73" t="s">
        <v>61</v>
      </c>
      <c r="E68" s="73" t="s">
        <v>86</v>
      </c>
      <c r="F68" s="73" t="s">
        <v>87</v>
      </c>
      <c r="G68" s="73" t="s">
        <v>88</v>
      </c>
      <c r="H68" s="73" t="s">
        <v>89</v>
      </c>
      <c r="I68" s="73" t="s">
        <v>90</v>
      </c>
      <c r="J68" s="73" t="s">
        <v>91</v>
      </c>
      <c r="K68" s="73" t="s">
        <v>92</v>
      </c>
      <c r="L68" s="73" t="s">
        <v>93</v>
      </c>
      <c r="M68" s="73" t="s">
        <v>94</v>
      </c>
      <c r="N68" s="73" t="s">
        <v>95</v>
      </c>
      <c r="O68" s="73" t="s">
        <v>96</v>
      </c>
      <c r="P68" s="51" t="s">
        <v>104</v>
      </c>
      <c r="Q68" s="73" t="s">
        <v>105</v>
      </c>
      <c r="R68" s="74" t="s">
        <v>99</v>
      </c>
      <c r="S68" s="74" t="s">
        <v>100</v>
      </c>
      <c r="T68" s="74" t="s">
        <v>101</v>
      </c>
    </row>
    <row r="69" spans="4:20" ht="12.75">
      <c r="D69" s="75" t="s">
        <v>106</v>
      </c>
      <c r="E69" s="55">
        <v>4.196610111676512</v>
      </c>
      <c r="F69" s="55">
        <v>23.89295038210252</v>
      </c>
      <c r="G69" s="55">
        <v>26.02658454071557</v>
      </c>
      <c r="H69" s="55">
        <v>14.31559609333218</v>
      </c>
      <c r="I69" s="55">
        <v>45.721950215202966</v>
      </c>
      <c r="J69" s="55">
        <v>48.329237999982944</v>
      </c>
      <c r="K69" s="55">
        <v>14.048069508182342</v>
      </c>
      <c r="L69" s="55">
        <v>29.687166886153793</v>
      </c>
      <c r="M69" s="55">
        <v>50.806173577973155</v>
      </c>
      <c r="N69" s="55">
        <v>76.60592091397608</v>
      </c>
      <c r="O69" s="55">
        <v>333.6302602292981</v>
      </c>
      <c r="P69" s="56">
        <v>1369147</v>
      </c>
      <c r="Q69" s="76">
        <v>2735118</v>
      </c>
      <c r="R69" s="58">
        <v>0.034591232988506526</v>
      </c>
      <c r="S69" s="58">
        <v>0.06359974288050818</v>
      </c>
      <c r="T69" s="58">
        <v>0.05374361639225487</v>
      </c>
    </row>
    <row r="70" spans="4:20" ht="12.75">
      <c r="D70" s="75" t="s">
        <v>107</v>
      </c>
      <c r="E70" s="55">
        <v>5.151883191957992</v>
      </c>
      <c r="F70" s="55">
        <v>27.964198790343886</v>
      </c>
      <c r="G70" s="55">
        <v>34.96060618041235</v>
      </c>
      <c r="H70" s="55">
        <v>24.200512195401327</v>
      </c>
      <c r="I70" s="55">
        <v>38.15563838014417</v>
      </c>
      <c r="J70" s="55">
        <v>48.550670284279164</v>
      </c>
      <c r="K70" s="55">
        <v>10.163357891271358</v>
      </c>
      <c r="L70" s="55">
        <v>14.456901797930747</v>
      </c>
      <c r="M70" s="55">
        <v>35.11727249852109</v>
      </c>
      <c r="N70" s="55">
        <v>66.74724143498958</v>
      </c>
      <c r="O70" s="55">
        <v>305.46828264525163</v>
      </c>
      <c r="P70" s="56">
        <v>826547</v>
      </c>
      <c r="Q70" s="77">
        <v>1879842</v>
      </c>
      <c r="R70" s="58">
        <v>0.009715438911108487</v>
      </c>
      <c r="S70" s="58">
        <v>0.06057581695179559</v>
      </c>
      <c r="T70" s="58">
        <v>0.04450753299702401</v>
      </c>
    </row>
    <row r="71" spans="4:20" ht="12.75">
      <c r="D71" s="75" t="s">
        <v>108</v>
      </c>
      <c r="E71" s="55">
        <v>5.1736808583606875</v>
      </c>
      <c r="F71" s="55">
        <v>28.95942918479786</v>
      </c>
      <c r="G71" s="55">
        <v>48.475643703707</v>
      </c>
      <c r="H71" s="55">
        <v>33.26637597373965</v>
      </c>
      <c r="I71" s="55">
        <v>36.177462241839294</v>
      </c>
      <c r="J71" s="55">
        <v>49.038619995457</v>
      </c>
      <c r="K71" s="55">
        <v>7.3605587005224455</v>
      </c>
      <c r="L71" s="55">
        <v>9.1029346920778</v>
      </c>
      <c r="M71" s="55">
        <v>21.12051879334227</v>
      </c>
      <c r="N71" s="55">
        <v>58.17184138677451</v>
      </c>
      <c r="O71" s="55">
        <v>296.8470655306185</v>
      </c>
      <c r="P71" s="56">
        <v>333155</v>
      </c>
      <c r="Q71" s="77">
        <v>789450</v>
      </c>
      <c r="R71" s="58">
        <v>-0.0035323746171516124</v>
      </c>
      <c r="S71" s="58">
        <v>0.0661673347234677</v>
      </c>
      <c r="T71" s="58">
        <v>0.04448581679059762</v>
      </c>
    </row>
    <row r="72" spans="4:20" ht="12.75">
      <c r="D72" s="75" t="s">
        <v>103</v>
      </c>
      <c r="E72" s="55">
        <v>4.762355315860851</v>
      </c>
      <c r="F72" s="55">
        <v>37.76242890634035</v>
      </c>
      <c r="G72" s="55">
        <v>27.007705974495643</v>
      </c>
      <c r="H72" s="55">
        <v>37.60473502170919</v>
      </c>
      <c r="I72" s="55">
        <v>38.51935955256989</v>
      </c>
      <c r="J72" s="55">
        <v>69.24864120436077</v>
      </c>
      <c r="K72" s="55">
        <v>6.854427518634161</v>
      </c>
      <c r="L72" s="55">
        <v>12.962437316680859</v>
      </c>
      <c r="M72" s="55">
        <v>28.416438010533952</v>
      </c>
      <c r="N72" s="55">
        <v>60.186499300890446</v>
      </c>
      <c r="O72" s="55">
        <v>323.3250281220761</v>
      </c>
      <c r="P72" s="56">
        <v>30759</v>
      </c>
      <c r="Q72" s="77">
        <v>64362</v>
      </c>
      <c r="R72" s="58">
        <v>-0.019852144541456895</v>
      </c>
      <c r="S72" s="58">
        <v>0.04324569650209087</v>
      </c>
      <c r="T72" s="58">
        <v>0.021971292277278783</v>
      </c>
    </row>
    <row r="73" spans="4:20" ht="12.75">
      <c r="D73" s="75" t="s">
        <v>109</v>
      </c>
      <c r="E73" s="55">
        <v>4.661961690901527</v>
      </c>
      <c r="F73" s="55">
        <v>26.138149913182982</v>
      </c>
      <c r="G73" s="55">
        <v>32.188934753960325</v>
      </c>
      <c r="H73" s="55">
        <v>20.573640012057226</v>
      </c>
      <c r="I73" s="55">
        <v>41.75138695477793</v>
      </c>
      <c r="J73" s="55">
        <v>48.750931072022</v>
      </c>
      <c r="K73" s="55">
        <v>11.71817975731094</v>
      </c>
      <c r="L73" s="55">
        <v>21.47656189667156</v>
      </c>
      <c r="M73" s="55">
        <v>41.101193516001985</v>
      </c>
      <c r="N73" s="55">
        <v>70.5103644820001</v>
      </c>
      <c r="O73" s="55">
        <v>318.8713040488866</v>
      </c>
      <c r="P73" s="56">
        <v>2559608</v>
      </c>
      <c r="Q73" s="77">
        <v>5468772</v>
      </c>
      <c r="R73" s="58">
        <v>0.020706772230290715</v>
      </c>
      <c r="S73" s="58">
        <v>0.0626836552867267</v>
      </c>
      <c r="T73" s="58">
        <v>0.04893052823459812</v>
      </c>
    </row>
    <row r="74" spans="4:20" ht="12.75">
      <c r="D74" s="78" t="s">
        <v>68</v>
      </c>
      <c r="E74" s="55">
        <v>4.782238607630125</v>
      </c>
      <c r="F74" s="55">
        <v>29.106895209695722</v>
      </c>
      <c r="G74" s="55">
        <v>27.26666912030145</v>
      </c>
      <c r="H74" s="55">
        <v>34.27675590849613</v>
      </c>
      <c r="I74" s="55">
        <v>25.07249316179816</v>
      </c>
      <c r="J74" s="55">
        <v>39.50064877758088</v>
      </c>
      <c r="K74" s="55">
        <v>3.973322203228305</v>
      </c>
      <c r="L74" s="55">
        <v>3.716082088178936</v>
      </c>
      <c r="M74" s="55">
        <v>12.84242887917702</v>
      </c>
      <c r="N74" s="55">
        <v>40.36829580185698</v>
      </c>
      <c r="O74" s="55">
        <v>220.9058297579437</v>
      </c>
      <c r="P74" s="56">
        <v>563678</v>
      </c>
      <c r="Q74" s="79">
        <v>1990356</v>
      </c>
      <c r="R74" s="58">
        <v>-0.017188110249400257</v>
      </c>
      <c r="S74" s="58">
        <v>0.03871902405013339</v>
      </c>
      <c r="T74" s="58">
        <v>0.025840061051532314</v>
      </c>
    </row>
    <row r="75" spans="4:20" ht="12.75">
      <c r="D75" s="78" t="s">
        <v>75</v>
      </c>
      <c r="E75" s="55">
        <v>4.690990165381925</v>
      </c>
      <c r="F75" s="55">
        <v>26.85464772026496</v>
      </c>
      <c r="G75" s="55">
        <v>31.000960650377127</v>
      </c>
      <c r="H75" s="55">
        <v>23.88084609050449</v>
      </c>
      <c r="I75" s="55">
        <v>37.72598577224441</v>
      </c>
      <c r="J75" s="55">
        <v>46.51840307891942</v>
      </c>
      <c r="K75" s="55">
        <v>9.848981527277235</v>
      </c>
      <c r="L75" s="55">
        <v>17.190123160934736</v>
      </c>
      <c r="M75" s="55">
        <v>34.281025104479944</v>
      </c>
      <c r="N75" s="55">
        <v>63.23566626669491</v>
      </c>
      <c r="O75" s="55">
        <v>295.22762953707917</v>
      </c>
      <c r="P75" s="56">
        <v>3123286</v>
      </c>
      <c r="Q75" s="80">
        <v>7459128</v>
      </c>
      <c r="R75" s="58">
        <v>0.013653042400764814</v>
      </c>
      <c r="S75" s="58">
        <v>0.05618155079736864</v>
      </c>
      <c r="T75" s="58">
        <v>0.043263063544084865</v>
      </c>
    </row>
    <row r="76" spans="4:20" ht="14.25" customHeight="1">
      <c r="D76" s="78" t="s">
        <v>110</v>
      </c>
      <c r="E76" s="55">
        <v>5.158273948718645</v>
      </c>
      <c r="F76" s="55">
        <v>28.255985775898317</v>
      </c>
      <c r="G76" s="55">
        <v>38.92301737741036</v>
      </c>
      <c r="H76" s="55">
        <v>26.858490768071196</v>
      </c>
      <c r="I76" s="55">
        <v>37.575666088795124</v>
      </c>
      <c r="J76" s="55">
        <v>48.69372999800992</v>
      </c>
      <c r="K76" s="55">
        <v>9.341618190052008</v>
      </c>
      <c r="L76" s="55">
        <v>12.887197002659184</v>
      </c>
      <c r="M76" s="55">
        <v>31.013629167347872</v>
      </c>
      <c r="N76" s="55">
        <v>64.23305964961031</v>
      </c>
      <c r="O76" s="55">
        <v>302.9406679665729</v>
      </c>
      <c r="P76" s="56">
        <v>1159702</v>
      </c>
      <c r="Q76" s="80">
        <v>2669292</v>
      </c>
      <c r="R76" s="58">
        <v>0.005873730408611166</v>
      </c>
      <c r="S76" s="58">
        <v>0.06222340543644478</v>
      </c>
      <c r="T76" s="58">
        <v>0.044501166029571784</v>
      </c>
    </row>
    <row r="77" spans="4:20" ht="14.25" customHeight="1">
      <c r="D77" s="78" t="s">
        <v>111</v>
      </c>
      <c r="E77" s="55">
        <v>5.141550726518116</v>
      </c>
      <c r="F77" s="55">
        <v>29.647063460909926</v>
      </c>
      <c r="G77" s="55">
        <v>46.79870512742604</v>
      </c>
      <c r="H77" s="55">
        <v>33.60526095361354</v>
      </c>
      <c r="I77" s="55">
        <v>36.36039634531906</v>
      </c>
      <c r="J77" s="55">
        <v>50.617298144245915</v>
      </c>
      <c r="K77" s="55">
        <v>7.321022955903052</v>
      </c>
      <c r="L77" s="55">
        <v>9.404414457768004</v>
      </c>
      <c r="M77" s="55">
        <v>21.69042953833621</v>
      </c>
      <c r="N77" s="55">
        <v>58.32921363262343</v>
      </c>
      <c r="O77" s="55">
        <v>298.9153553426633</v>
      </c>
      <c r="P77" s="56">
        <v>363914</v>
      </c>
      <c r="Q77" s="80">
        <v>853812</v>
      </c>
      <c r="R77" s="58">
        <v>-0.004932762401631874</v>
      </c>
      <c r="S77" s="58">
        <v>0.06440441313968703</v>
      </c>
      <c r="T77" s="58">
        <v>0.04269146855637795</v>
      </c>
    </row>
    <row r="80" ht="12.75">
      <c r="A80" s="1" t="s">
        <v>112</v>
      </c>
    </row>
    <row r="81" ht="12.75">
      <c r="A81" s="1" t="s">
        <v>198</v>
      </c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69.75" customHeight="1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 hidden="1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 hidden="1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</sheetData>
  <sheetProtection password="C42A" sheet="1" objects="1" scenarios="1"/>
  <conditionalFormatting sqref="P2:P4">
    <cfRule type="cellIs" priority="1" dxfId="0" operator="greaterThanOrEqual" stopIfTrue="1">
      <formula>$T$2-1</formula>
    </cfRule>
    <cfRule type="cellIs" priority="2" dxfId="1" operator="greaterThanOrEqual" stopIfTrue="1">
      <formula>$T$3-1</formula>
    </cfRule>
    <cfRule type="cellIs" priority="3" dxfId="2" operator="greaterThanOrEqual" stopIfTrue="1">
      <formula>$T$4-1</formula>
    </cfRule>
  </conditionalFormatting>
  <conditionalFormatting sqref="E8:E62 O8:O62 O69:O77">
    <cfRule type="cellIs" priority="4" dxfId="0" operator="greaterThanOrEqual" stopIfTrue="1">
      <formula>$T$2*E$73</formula>
    </cfRule>
    <cfRule type="cellIs" priority="5" dxfId="1" operator="greaterThanOrEqual" stopIfTrue="1">
      <formula>$T$3*E$73</formula>
    </cfRule>
    <cfRule type="cellIs" priority="6" dxfId="2" operator="greaterThanOrEqual" stopIfTrue="1">
      <formula>$T$4*E$73</formula>
    </cfRule>
  </conditionalFormatting>
  <conditionalFormatting sqref="E69:E77">
    <cfRule type="cellIs" priority="7" dxfId="0" operator="greaterThanOrEqual" stopIfTrue="1">
      <formula>$T$2*$E$73</formula>
    </cfRule>
    <cfRule type="cellIs" priority="8" dxfId="1" operator="greaterThanOrEqual" stopIfTrue="1">
      <formula>$T$3*$E$73</formula>
    </cfRule>
    <cfRule type="cellIs" priority="9" dxfId="2" operator="greaterThanOrEqual" stopIfTrue="1">
      <formula>$T$4*$E$73</formula>
    </cfRule>
  </conditionalFormatting>
  <conditionalFormatting sqref="F69:F77 F8:F62">
    <cfRule type="cellIs" priority="10" dxfId="0" operator="greaterThanOrEqual" stopIfTrue="1">
      <formula>$T$2*$F$73</formula>
    </cfRule>
    <cfRule type="cellIs" priority="11" dxfId="1" operator="greaterThanOrEqual" stopIfTrue="1">
      <formula>$T$3*$F$73</formula>
    </cfRule>
    <cfRule type="cellIs" priority="12" dxfId="2" operator="greaterThanOrEqual" stopIfTrue="1">
      <formula>$T$4*$F$73</formula>
    </cfRule>
  </conditionalFormatting>
  <conditionalFormatting sqref="H69:H77 H8:H62">
    <cfRule type="cellIs" priority="13" dxfId="0" operator="greaterThanOrEqual" stopIfTrue="1">
      <formula>$T$2*$H$73</formula>
    </cfRule>
    <cfRule type="cellIs" priority="14" dxfId="1" operator="greaterThanOrEqual" stopIfTrue="1">
      <formula>$T$3*$H$73</formula>
    </cfRule>
    <cfRule type="cellIs" priority="15" dxfId="2" operator="greaterThanOrEqual" stopIfTrue="1">
      <formula>$T$4*$H$73</formula>
    </cfRule>
  </conditionalFormatting>
  <conditionalFormatting sqref="G69:G77 G8:G62">
    <cfRule type="cellIs" priority="16" dxfId="0" operator="greaterThanOrEqual" stopIfTrue="1">
      <formula>$T$2*$G$73</formula>
    </cfRule>
    <cfRule type="cellIs" priority="17" dxfId="1" operator="greaterThanOrEqual" stopIfTrue="1">
      <formula>$T$3*$G$73</formula>
    </cfRule>
    <cfRule type="cellIs" priority="18" dxfId="2" operator="greaterThanOrEqual" stopIfTrue="1">
      <formula>$T$4*$G$73</formula>
    </cfRule>
  </conditionalFormatting>
  <conditionalFormatting sqref="I69:I77 I8:I62">
    <cfRule type="cellIs" priority="19" dxfId="0" operator="greaterThanOrEqual" stopIfTrue="1">
      <formula>$T$2*$I$73</formula>
    </cfRule>
    <cfRule type="cellIs" priority="20" dxfId="1" operator="greaterThanOrEqual" stopIfTrue="1">
      <formula>$T$3*$I$73</formula>
    </cfRule>
    <cfRule type="cellIs" priority="21" dxfId="2" operator="greaterThanOrEqual" stopIfTrue="1">
      <formula>$T$4*$I$73</formula>
    </cfRule>
  </conditionalFormatting>
  <conditionalFormatting sqref="J69:J77 J8:J62">
    <cfRule type="cellIs" priority="22" dxfId="0" operator="greaterThanOrEqual" stopIfTrue="1">
      <formula>$T$2*$J$73</formula>
    </cfRule>
    <cfRule type="cellIs" priority="23" dxfId="1" operator="greaterThanOrEqual" stopIfTrue="1">
      <formula>$T$3*$J$73</formula>
    </cfRule>
    <cfRule type="cellIs" priority="24" dxfId="2" operator="greaterThanOrEqual" stopIfTrue="1">
      <formula>$T$4*$J$73</formula>
    </cfRule>
  </conditionalFormatting>
  <conditionalFormatting sqref="K69:K77 K8:K62">
    <cfRule type="cellIs" priority="25" dxfId="0" operator="greaterThanOrEqual" stopIfTrue="1">
      <formula>$T$2*$K$73</formula>
    </cfRule>
    <cfRule type="cellIs" priority="26" dxfId="1" operator="greaterThanOrEqual" stopIfTrue="1">
      <formula>$T$3*$K$73</formula>
    </cfRule>
    <cfRule type="cellIs" priority="27" dxfId="2" operator="greaterThanOrEqual" stopIfTrue="1">
      <formula>$T$4*$K$73</formula>
    </cfRule>
  </conditionalFormatting>
  <conditionalFormatting sqref="L69:L77 L8:L62">
    <cfRule type="cellIs" priority="28" dxfId="0" operator="greaterThanOrEqual" stopIfTrue="1">
      <formula>$T$2*$L$73</formula>
    </cfRule>
    <cfRule type="cellIs" priority="29" dxfId="1" operator="greaterThanOrEqual" stopIfTrue="1">
      <formula>$T$3*$L$73</formula>
    </cfRule>
    <cfRule type="cellIs" priority="30" dxfId="2" operator="greaterThanOrEqual" stopIfTrue="1">
      <formula>$T$4*$L$73</formula>
    </cfRule>
  </conditionalFormatting>
  <conditionalFormatting sqref="M69:M77 M8:M62">
    <cfRule type="cellIs" priority="31" dxfId="0" operator="greaterThanOrEqual" stopIfTrue="1">
      <formula>$T$2*$M$73</formula>
    </cfRule>
    <cfRule type="cellIs" priority="32" dxfId="1" operator="greaterThanOrEqual" stopIfTrue="1">
      <formula>$T$3*$M$73</formula>
    </cfRule>
    <cfRule type="cellIs" priority="33" dxfId="2" operator="greaterThanOrEqual" stopIfTrue="1">
      <formula>$T$4*$M$73</formula>
    </cfRule>
  </conditionalFormatting>
  <conditionalFormatting sqref="N69:N77 N8:N62">
    <cfRule type="cellIs" priority="34" dxfId="0" operator="greaterThanOrEqual" stopIfTrue="1">
      <formula>$T$2*$N$73</formula>
    </cfRule>
    <cfRule type="cellIs" priority="35" dxfId="1" operator="greaterThanOrEqual" stopIfTrue="1">
      <formula>$T$3*$N$73</formula>
    </cfRule>
    <cfRule type="cellIs" priority="36" dxfId="2" operator="greaterThanOrEqual" stopIfTrue="1">
      <formula>$T$4*$N$73</formula>
    </cfRule>
  </conditionalFormatting>
  <printOptions/>
  <pageMargins left="0.33" right="0.2" top="0.5" bottom="0.27" header="0.26" footer="0.19"/>
  <pageSetup horizontalDpi="600" verticalDpi="600" orientation="landscape" paperSize="8" scale="74" r:id="rId1"/>
  <headerFooter alignWithMargins="0">
    <oddHeader>&amp;L&amp;9BHP - Hanser und Partner AG&amp;C&amp;9&amp;F, &amp;A&amp;R&amp;9&amp;D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1">
      <selection activeCell="T56" sqref="T56"/>
    </sheetView>
  </sheetViews>
  <sheetFormatPr defaultColWidth="11.421875" defaultRowHeight="12.75"/>
  <cols>
    <col min="1" max="1" width="6.140625" style="1" customWidth="1"/>
    <col min="2" max="2" width="7.28125" style="1" customWidth="1"/>
    <col min="3" max="3" width="6.7109375" style="1" customWidth="1"/>
    <col min="4" max="4" width="25.57421875" style="1" customWidth="1"/>
    <col min="5" max="5" width="10.7109375" style="1" customWidth="1"/>
    <col min="6" max="6" width="8.57421875" style="1" customWidth="1"/>
    <col min="7" max="7" width="9.00390625" style="1" customWidth="1"/>
    <col min="8" max="9" width="9.57421875" style="1" customWidth="1"/>
    <col min="10" max="10" width="7.57421875" style="1" customWidth="1"/>
    <col min="11" max="11" width="1.28515625" style="1" customWidth="1"/>
    <col min="12" max="12" width="10.57421875" style="1" customWidth="1"/>
    <col min="13" max="13" width="9.7109375" style="1" customWidth="1"/>
    <col min="14" max="14" width="10.7109375" style="1" customWidth="1"/>
    <col min="15" max="16384" width="11.421875" style="1" customWidth="1"/>
  </cols>
  <sheetData>
    <row r="1" spans="3:12" ht="12.75">
      <c r="C1" s="8" t="s">
        <v>190</v>
      </c>
      <c r="J1" s="84"/>
      <c r="L1"/>
    </row>
    <row r="2" spans="3:12" ht="12.75">
      <c r="C2" s="11" t="s">
        <v>191</v>
      </c>
      <c r="E2" s="81"/>
      <c r="F2" s="81"/>
      <c r="G2" s="81"/>
      <c r="H2" s="81"/>
      <c r="J2" s="84"/>
      <c r="L2"/>
    </row>
    <row r="3" spans="3:12" ht="12.75">
      <c r="C3" s="1" t="s">
        <v>115</v>
      </c>
      <c r="D3" s="40"/>
      <c r="E3" s="155"/>
      <c r="F3" s="155"/>
      <c r="G3" s="71"/>
      <c r="H3" s="71"/>
      <c r="J3" s="84"/>
      <c r="L3"/>
    </row>
    <row r="4" spans="4:8" ht="12.75">
      <c r="D4" s="22"/>
      <c r="E4" s="71"/>
      <c r="F4" s="71"/>
      <c r="G4" s="71"/>
      <c r="H4" s="71"/>
    </row>
    <row r="6" spans="1:14" ht="56.25">
      <c r="A6" s="87" t="s">
        <v>116</v>
      </c>
      <c r="B6" s="87" t="s">
        <v>1</v>
      </c>
      <c r="C6" s="87" t="s">
        <v>85</v>
      </c>
      <c r="D6" s="87" t="s">
        <v>61</v>
      </c>
      <c r="E6" s="292" t="s">
        <v>120</v>
      </c>
      <c r="F6" s="292" t="s">
        <v>117</v>
      </c>
      <c r="G6" s="292" t="s">
        <v>118</v>
      </c>
      <c r="H6" s="292" t="s">
        <v>119</v>
      </c>
      <c r="I6" s="292" t="s">
        <v>121</v>
      </c>
      <c r="J6" s="292" t="s">
        <v>122</v>
      </c>
      <c r="K6" s="293"/>
      <c r="L6" s="292" t="s">
        <v>123</v>
      </c>
      <c r="M6" s="292" t="s">
        <v>124</v>
      </c>
      <c r="N6" s="292" t="s">
        <v>125</v>
      </c>
    </row>
    <row r="7" spans="1:14" ht="12.75">
      <c r="A7" s="88"/>
      <c r="B7" s="89"/>
      <c r="C7" s="89"/>
      <c r="D7" s="88" t="s">
        <v>102</v>
      </c>
      <c r="E7" s="90">
        <v>34.2926</v>
      </c>
      <c r="F7" s="53">
        <v>0.03534022929112916</v>
      </c>
      <c r="G7" s="294">
        <v>118090</v>
      </c>
      <c r="H7" s="53">
        <v>0.05035193911888157</v>
      </c>
      <c r="I7" s="26">
        <v>180</v>
      </c>
      <c r="J7" s="53">
        <v>0.1461038961038961</v>
      </c>
      <c r="L7" s="294">
        <v>1942558</v>
      </c>
      <c r="M7" s="290">
        <v>0.26654162110095897</v>
      </c>
      <c r="N7" s="291">
        <v>-0.2312013918098298</v>
      </c>
    </row>
    <row r="8" spans="1:14" ht="12.75">
      <c r="A8" s="3" t="s">
        <v>126</v>
      </c>
      <c r="B8" s="54">
        <v>121</v>
      </c>
      <c r="C8" s="4" t="s">
        <v>2</v>
      </c>
      <c r="D8" s="19" t="s">
        <v>3</v>
      </c>
      <c r="E8" s="91">
        <v>0.8322999999999999</v>
      </c>
      <c r="F8" s="58">
        <v>0.0008577265310593773</v>
      </c>
      <c r="G8" s="132">
        <v>2391</v>
      </c>
      <c r="H8" s="58">
        <v>0.0010194892576276217</v>
      </c>
      <c r="I8" s="92">
        <v>8</v>
      </c>
      <c r="J8" s="58">
        <v>0.006493506493506494</v>
      </c>
      <c r="L8" s="132">
        <v>44015</v>
      </c>
      <c r="M8" s="156">
        <v>0.0060393715156812355</v>
      </c>
      <c r="N8" s="157">
        <v>-0.005181644984621858</v>
      </c>
    </row>
    <row r="9" spans="1:14" ht="12.75">
      <c r="A9" s="3" t="s">
        <v>126</v>
      </c>
      <c r="B9" s="60">
        <v>230</v>
      </c>
      <c r="C9" s="4" t="s">
        <v>4</v>
      </c>
      <c r="D9" s="19" t="s">
        <v>5</v>
      </c>
      <c r="E9" s="91">
        <v>9.8642</v>
      </c>
      <c r="F9" s="58">
        <v>0.010165548537397467</v>
      </c>
      <c r="G9" s="132">
        <v>29882</v>
      </c>
      <c r="H9" s="58">
        <v>0.01274127059658243</v>
      </c>
      <c r="I9" s="92">
        <v>21</v>
      </c>
      <c r="J9" s="58">
        <v>0.017045454545454544</v>
      </c>
      <c r="L9" s="132">
        <v>123416</v>
      </c>
      <c r="M9" s="156">
        <v>0.016934115073936506</v>
      </c>
      <c r="N9" s="157">
        <v>-0.006768566536539039</v>
      </c>
    </row>
    <row r="10" spans="1:14" ht="12.75">
      <c r="A10" s="3" t="s">
        <v>126</v>
      </c>
      <c r="B10" s="60">
        <v>261</v>
      </c>
      <c r="C10" s="4" t="s">
        <v>6</v>
      </c>
      <c r="D10" s="19" t="s">
        <v>7</v>
      </c>
      <c r="E10" s="91">
        <v>184.278</v>
      </c>
      <c r="F10" s="58">
        <v>0.18990764110364045</v>
      </c>
      <c r="G10" s="132">
        <v>822715</v>
      </c>
      <c r="H10" s="58">
        <v>0.3507942720991672</v>
      </c>
      <c r="I10" s="92">
        <v>295</v>
      </c>
      <c r="J10" s="58">
        <v>0.23944805194805194</v>
      </c>
      <c r="L10" s="132">
        <v>1080728</v>
      </c>
      <c r="M10" s="156">
        <v>0.148288490273751</v>
      </c>
      <c r="N10" s="157">
        <v>0.041619150829889456</v>
      </c>
    </row>
    <row r="11" spans="1:14" ht="12.75">
      <c r="A11" s="3" t="s">
        <v>127</v>
      </c>
      <c r="B11" s="60">
        <v>306</v>
      </c>
      <c r="C11" s="4" t="s">
        <v>8</v>
      </c>
      <c r="D11" s="19" t="s">
        <v>9</v>
      </c>
      <c r="E11" s="91">
        <v>0.6565</v>
      </c>
      <c r="F11" s="58">
        <v>0.0006765558904727637</v>
      </c>
      <c r="G11" s="132">
        <v>3122</v>
      </c>
      <c r="H11" s="58">
        <v>0.0013311775250160747</v>
      </c>
      <c r="I11" s="92">
        <v>6</v>
      </c>
      <c r="J11" s="58">
        <v>0.00487012987012987</v>
      </c>
      <c r="L11" s="132">
        <v>10659</v>
      </c>
      <c r="M11" s="156">
        <v>0.0014625391567794227</v>
      </c>
      <c r="N11" s="157">
        <v>-0.000785983266306659</v>
      </c>
    </row>
    <row r="12" spans="1:14" ht="12.75">
      <c r="A12" s="3"/>
      <c r="B12" s="60">
        <v>329</v>
      </c>
      <c r="C12" s="4" t="s">
        <v>8</v>
      </c>
      <c r="D12" s="19" t="s">
        <v>10</v>
      </c>
      <c r="E12" s="91">
        <v>0.4158</v>
      </c>
      <c r="F12" s="58">
        <v>0.00042850257312806577</v>
      </c>
      <c r="G12" s="132">
        <v>1884</v>
      </c>
      <c r="H12" s="58">
        <v>0.0008033114853075865</v>
      </c>
      <c r="I12" s="92">
        <v>6</v>
      </c>
      <c r="J12" s="58">
        <v>0.00487012987012987</v>
      </c>
      <c r="L12" s="132">
        <v>14078</v>
      </c>
      <c r="M12" s="156">
        <v>0.0019316658456835268</v>
      </c>
      <c r="N12" s="157">
        <v>-0.0015031632725554611</v>
      </c>
    </row>
    <row r="13" spans="1:14" ht="12.75">
      <c r="A13" s="3" t="s">
        <v>127</v>
      </c>
      <c r="B13" s="60">
        <v>351</v>
      </c>
      <c r="C13" s="4" t="s">
        <v>6</v>
      </c>
      <c r="D13" s="19" t="s">
        <v>11</v>
      </c>
      <c r="E13" s="91">
        <v>53.535599999999995</v>
      </c>
      <c r="F13" s="58">
        <v>0.055171097532359006</v>
      </c>
      <c r="G13" s="132">
        <v>159667</v>
      </c>
      <c r="H13" s="58">
        <v>0.06807979560754056</v>
      </c>
      <c r="I13" s="92">
        <v>68</v>
      </c>
      <c r="J13" s="58">
        <v>0.05519480519480519</v>
      </c>
      <c r="L13" s="132">
        <v>349096</v>
      </c>
      <c r="M13" s="156">
        <v>0.04790004404494505</v>
      </c>
      <c r="N13" s="157">
        <v>0.007271053487413956</v>
      </c>
    </row>
    <row r="14" spans="1:14" ht="12.75">
      <c r="A14" s="3" t="s">
        <v>127</v>
      </c>
      <c r="B14" s="60">
        <v>371</v>
      </c>
      <c r="C14" s="4" t="s">
        <v>4</v>
      </c>
      <c r="D14" s="19" t="s">
        <v>12</v>
      </c>
      <c r="E14" s="91">
        <v>6.636100000000001</v>
      </c>
      <c r="F14" s="58">
        <v>0.0068388309897430425</v>
      </c>
      <c r="G14" s="132">
        <v>23840</v>
      </c>
      <c r="H14" s="58">
        <v>0.010165045546567336</v>
      </c>
      <c r="I14" s="92">
        <v>15</v>
      </c>
      <c r="J14" s="58">
        <v>0.012175324675324676</v>
      </c>
      <c r="L14" s="132">
        <v>88896</v>
      </c>
      <c r="M14" s="156">
        <v>0.012197568334840375</v>
      </c>
      <c r="N14" s="157">
        <v>-0.005358737345097332</v>
      </c>
    </row>
    <row r="15" spans="1:14" ht="12.75">
      <c r="A15" s="3" t="s">
        <v>127</v>
      </c>
      <c r="B15" s="60">
        <v>404</v>
      </c>
      <c r="C15" s="4" t="s">
        <v>2</v>
      </c>
      <c r="D15" s="19" t="s">
        <v>13</v>
      </c>
      <c r="E15" s="91">
        <v>0.8631</v>
      </c>
      <c r="F15" s="58">
        <v>0.0008894674624021971</v>
      </c>
      <c r="G15" s="132">
        <v>2540</v>
      </c>
      <c r="H15" s="58">
        <v>0.0010830207922936674</v>
      </c>
      <c r="I15" s="92">
        <v>8</v>
      </c>
      <c r="J15" s="58">
        <v>0.006493506493506494</v>
      </c>
      <c r="L15" s="132">
        <v>27197</v>
      </c>
      <c r="M15" s="156">
        <v>0.0037317457028736237</v>
      </c>
      <c r="N15" s="157">
        <v>-0.002842278240471427</v>
      </c>
    </row>
    <row r="16" spans="1:14" ht="12.75">
      <c r="A16" s="3"/>
      <c r="B16" s="60">
        <v>581</v>
      </c>
      <c r="C16" s="4" t="s">
        <v>2</v>
      </c>
      <c r="D16" s="19" t="s">
        <v>14</v>
      </c>
      <c r="E16" s="91">
        <v>0.1797</v>
      </c>
      <c r="F16" s="58">
        <v>0.00018518978449041224</v>
      </c>
      <c r="G16" s="132">
        <v>881</v>
      </c>
      <c r="H16" s="58">
        <v>0.0003756461881931973</v>
      </c>
      <c r="I16" s="92">
        <v>3</v>
      </c>
      <c r="J16" s="58">
        <v>0.002435064935064935</v>
      </c>
      <c r="L16" s="132">
        <v>21442</v>
      </c>
      <c r="M16" s="156">
        <v>0.0029420925602462126</v>
      </c>
      <c r="N16" s="157">
        <v>-0.0027569027757558</v>
      </c>
    </row>
    <row r="17" spans="1:14" ht="12.75">
      <c r="A17" s="3" t="s">
        <v>127</v>
      </c>
      <c r="B17" s="60">
        <v>942</v>
      </c>
      <c r="C17" s="4" t="s">
        <v>4</v>
      </c>
      <c r="D17" s="19" t="s">
        <v>15</v>
      </c>
      <c r="E17" s="91">
        <v>0.8787999999999999</v>
      </c>
      <c r="F17" s="58">
        <v>0.0009056470929892837</v>
      </c>
      <c r="G17" s="132">
        <v>3265</v>
      </c>
      <c r="H17" s="58">
        <v>0.0013921507428499309</v>
      </c>
      <c r="I17" s="92">
        <v>6</v>
      </c>
      <c r="J17" s="58">
        <v>0.00487012987012987</v>
      </c>
      <c r="L17" s="132">
        <v>89522</v>
      </c>
      <c r="M17" s="156">
        <v>0.012283462838278213</v>
      </c>
      <c r="N17" s="157">
        <v>-0.011377815745288929</v>
      </c>
    </row>
    <row r="18" spans="1:14" ht="12.75">
      <c r="A18" s="3"/>
      <c r="B18" s="60">
        <v>1061</v>
      </c>
      <c r="C18" s="4" t="s">
        <v>4</v>
      </c>
      <c r="D18" s="19" t="s">
        <v>16</v>
      </c>
      <c r="E18" s="91">
        <v>22.0018</v>
      </c>
      <c r="F18" s="58">
        <v>0.022673948805793834</v>
      </c>
      <c r="G18" s="132">
        <v>65624</v>
      </c>
      <c r="H18" s="58">
        <v>0.027981163965936865</v>
      </c>
      <c r="I18" s="92">
        <v>43</v>
      </c>
      <c r="J18" s="58">
        <v>0.0349025974025974</v>
      </c>
      <c r="L18" s="132">
        <v>196550</v>
      </c>
      <c r="M18" s="156">
        <v>0.02696895311614556</v>
      </c>
      <c r="N18" s="157">
        <v>-0.004295004310351725</v>
      </c>
    </row>
    <row r="19" spans="1:14" ht="12.75">
      <c r="A19" s="3" t="s">
        <v>126</v>
      </c>
      <c r="B19" s="60">
        <v>1301</v>
      </c>
      <c r="C19" s="4" t="s">
        <v>8</v>
      </c>
      <c r="D19" s="19" t="s">
        <v>17</v>
      </c>
      <c r="E19" s="91">
        <v>0</v>
      </c>
      <c r="F19" s="58">
        <v>0</v>
      </c>
      <c r="G19" s="132">
        <v>0</v>
      </c>
      <c r="H19" s="58">
        <v>0</v>
      </c>
      <c r="I19" s="92">
        <v>0</v>
      </c>
      <c r="J19" s="58">
        <v>0</v>
      </c>
      <c r="L19" s="132">
        <v>12622</v>
      </c>
      <c r="M19" s="156">
        <v>0.0017318856587737943</v>
      </c>
      <c r="N19" s="157">
        <v>-0.0017318856587737943</v>
      </c>
    </row>
    <row r="20" spans="1:14" ht="12.75">
      <c r="A20" s="3" t="s">
        <v>126</v>
      </c>
      <c r="B20" s="60">
        <v>1344</v>
      </c>
      <c r="C20" s="4" t="s">
        <v>2</v>
      </c>
      <c r="D20" s="19" t="s">
        <v>18</v>
      </c>
      <c r="E20" s="91">
        <v>1.0913</v>
      </c>
      <c r="F20" s="58">
        <v>0.001124638908260361</v>
      </c>
      <c r="G20" s="132">
        <v>415</v>
      </c>
      <c r="H20" s="58">
        <v>0.00017695024755979213</v>
      </c>
      <c r="I20" s="92">
        <v>3</v>
      </c>
      <c r="J20" s="58">
        <v>0.002435064935064935</v>
      </c>
      <c r="L20" s="132">
        <v>31840</v>
      </c>
      <c r="M20" s="156">
        <v>0.004368819471982064</v>
      </c>
      <c r="N20" s="157">
        <v>-0.003244180563721703</v>
      </c>
    </row>
    <row r="21" spans="1:14" ht="12.75">
      <c r="A21" s="3"/>
      <c r="B21" s="60">
        <v>1372</v>
      </c>
      <c r="C21" s="4" t="s">
        <v>2</v>
      </c>
      <c r="D21" s="19" t="s">
        <v>19</v>
      </c>
      <c r="E21" s="91">
        <v>0.42</v>
      </c>
      <c r="F21" s="58">
        <v>0.00043283088194754114</v>
      </c>
      <c r="G21" s="132">
        <v>1600</v>
      </c>
      <c r="H21" s="58">
        <v>0.0006822178219172708</v>
      </c>
      <c r="I21" s="92">
        <v>1</v>
      </c>
      <c r="J21" s="58">
        <v>0.0008116883116883117</v>
      </c>
      <c r="L21" s="132">
        <v>24059</v>
      </c>
      <c r="M21" s="156">
        <v>0.0033011754923497633</v>
      </c>
      <c r="N21" s="157">
        <v>-0.0028683446104022224</v>
      </c>
    </row>
    <row r="22" spans="1:14" ht="12.75">
      <c r="A22" s="3"/>
      <c r="B22" s="60">
        <v>1509</v>
      </c>
      <c r="C22" s="4" t="s">
        <v>2</v>
      </c>
      <c r="D22" s="19" t="s">
        <v>20</v>
      </c>
      <c r="E22" s="91">
        <v>1.0452000000000001</v>
      </c>
      <c r="F22" s="58">
        <v>0.0010771305662180238</v>
      </c>
      <c r="G22" s="132">
        <v>3121</v>
      </c>
      <c r="H22" s="58">
        <v>0.0013307511388773764</v>
      </c>
      <c r="I22" s="92">
        <v>6</v>
      </c>
      <c r="J22" s="58">
        <v>0.00487012987012987</v>
      </c>
      <c r="L22" s="132">
        <v>27675</v>
      </c>
      <c r="M22" s="156">
        <v>0.003797332879620088</v>
      </c>
      <c r="N22" s="157">
        <v>-0.0027202023134020644</v>
      </c>
    </row>
    <row r="23" spans="1:14" ht="12.75">
      <c r="A23" s="3" t="s">
        <v>126</v>
      </c>
      <c r="B23" s="60">
        <v>1711</v>
      </c>
      <c r="C23" s="4" t="s">
        <v>4</v>
      </c>
      <c r="D23" s="19" t="s">
        <v>21</v>
      </c>
      <c r="E23" s="91">
        <v>152.9832</v>
      </c>
      <c r="F23" s="58">
        <v>0.1576567937598978</v>
      </c>
      <c r="G23" s="132">
        <v>72434</v>
      </c>
      <c r="H23" s="58">
        <v>0.03088485357047225</v>
      </c>
      <c r="I23" s="92">
        <v>59</v>
      </c>
      <c r="J23" s="58">
        <v>0.04788961038961039</v>
      </c>
      <c r="L23" s="132">
        <v>95557</v>
      </c>
      <c r="M23" s="156">
        <v>0.013111535247619035</v>
      </c>
      <c r="N23" s="157">
        <v>0.14454525851227876</v>
      </c>
    </row>
    <row r="24" spans="1:14" ht="12.75">
      <c r="A24" s="3"/>
      <c r="B24" s="60">
        <v>2125</v>
      </c>
      <c r="C24" s="4" t="s">
        <v>2</v>
      </c>
      <c r="D24" s="19" t="s">
        <v>22</v>
      </c>
      <c r="E24" s="91">
        <v>8.3105</v>
      </c>
      <c r="F24" s="58">
        <v>0.00856438343910724</v>
      </c>
      <c r="G24" s="132">
        <v>23840</v>
      </c>
      <c r="H24" s="58">
        <v>0.010165045546567336</v>
      </c>
      <c r="I24" s="92">
        <v>3</v>
      </c>
      <c r="J24" s="58">
        <v>0.002435064935064935</v>
      </c>
      <c r="L24" s="132">
        <v>21096</v>
      </c>
      <c r="M24" s="156">
        <v>0.0028946173235217844</v>
      </c>
      <c r="N24" s="157">
        <v>0.005669766115585456</v>
      </c>
    </row>
    <row r="25" spans="1:14" ht="12.75">
      <c r="A25" s="3" t="s">
        <v>127</v>
      </c>
      <c r="B25" s="60">
        <v>2196</v>
      </c>
      <c r="C25" s="4" t="s">
        <v>4</v>
      </c>
      <c r="D25" s="19" t="s">
        <v>23</v>
      </c>
      <c r="E25" s="91">
        <v>3.4200999999999997</v>
      </c>
      <c r="F25" s="58">
        <v>0.0035245830936875846</v>
      </c>
      <c r="G25" s="132">
        <v>7987</v>
      </c>
      <c r="H25" s="58">
        <v>0.0034055460897832765</v>
      </c>
      <c r="I25" s="92">
        <v>11</v>
      </c>
      <c r="J25" s="58">
        <v>0.008928571428571428</v>
      </c>
      <c r="L25" s="132">
        <v>94867</v>
      </c>
      <c r="M25" s="156">
        <v>0.013016859197503845</v>
      </c>
      <c r="N25" s="157">
        <v>-0.00949227610381626</v>
      </c>
    </row>
    <row r="26" spans="1:14" ht="12.75">
      <c r="A26" s="3"/>
      <c r="B26" s="60">
        <v>2546</v>
      </c>
      <c r="C26" s="4" t="s">
        <v>2</v>
      </c>
      <c r="D26" s="19" t="s">
        <v>24</v>
      </c>
      <c r="E26" s="91">
        <v>0.219</v>
      </c>
      <c r="F26" s="58">
        <v>0.00022569038844407502</v>
      </c>
      <c r="G26" s="132">
        <v>647</v>
      </c>
      <c r="H26" s="58">
        <v>0.0002758718317377964</v>
      </c>
      <c r="I26" s="92">
        <v>3</v>
      </c>
      <c r="J26" s="58">
        <v>0.002435064935064935</v>
      </c>
      <c r="L26" s="132">
        <v>25118</v>
      </c>
      <c r="M26" s="156">
        <v>0.003446482647526554</v>
      </c>
      <c r="N26" s="157">
        <v>-0.003220792259082479</v>
      </c>
    </row>
    <row r="27" spans="1:14" ht="12.75">
      <c r="A27" s="3"/>
      <c r="B27" s="60">
        <v>2581</v>
      </c>
      <c r="C27" s="4" t="s">
        <v>4</v>
      </c>
      <c r="D27" s="19" t="s">
        <v>25</v>
      </c>
      <c r="E27" s="91">
        <v>19.083599999999997</v>
      </c>
      <c r="F27" s="58">
        <v>0.01966659861603356</v>
      </c>
      <c r="G27" s="132">
        <v>34801</v>
      </c>
      <c r="H27" s="58">
        <v>0.014838664012839339</v>
      </c>
      <c r="I27" s="92">
        <v>26</v>
      </c>
      <c r="J27" s="58">
        <v>0.021103896103896104</v>
      </c>
      <c r="L27" s="132">
        <v>101909</v>
      </c>
      <c r="M27" s="156">
        <v>0.013983103755346109</v>
      </c>
      <c r="N27" s="157">
        <v>0.005683494860687453</v>
      </c>
    </row>
    <row r="28" spans="1:14" ht="12.75">
      <c r="A28" s="3"/>
      <c r="B28" s="60">
        <v>2601</v>
      </c>
      <c r="C28" s="4" t="s">
        <v>4</v>
      </c>
      <c r="D28" s="19" t="s">
        <v>26</v>
      </c>
      <c r="E28" s="91">
        <v>2.1795</v>
      </c>
      <c r="F28" s="58">
        <v>0.0022460831123920617</v>
      </c>
      <c r="G28" s="132">
        <v>3538</v>
      </c>
      <c r="H28" s="58">
        <v>0.0015085541587145652</v>
      </c>
      <c r="I28" s="92">
        <v>9</v>
      </c>
      <c r="J28" s="58">
        <v>0.007305194805194805</v>
      </c>
      <c r="L28" s="132">
        <v>72888</v>
      </c>
      <c r="M28" s="156">
        <v>0.010001083972167986</v>
      </c>
      <c r="N28" s="157">
        <v>-0.007755000859775924</v>
      </c>
    </row>
    <row r="29" spans="1:14" ht="12.75">
      <c r="A29" s="3" t="s">
        <v>128</v>
      </c>
      <c r="B29" s="60">
        <v>2701</v>
      </c>
      <c r="C29" s="4" t="s">
        <v>6</v>
      </c>
      <c r="D29" s="19" t="s">
        <v>27</v>
      </c>
      <c r="E29" s="91">
        <v>171.6034</v>
      </c>
      <c r="F29" s="58">
        <v>0.17684583563618256</v>
      </c>
      <c r="G29" s="132">
        <v>373926</v>
      </c>
      <c r="H29" s="58">
        <v>0.1594368632988984</v>
      </c>
      <c r="I29" s="92">
        <v>121</v>
      </c>
      <c r="J29" s="58">
        <v>0.09821428571428571</v>
      </c>
      <c r="L29" s="132">
        <v>479308</v>
      </c>
      <c r="M29" s="156">
        <v>0.06576664960668276</v>
      </c>
      <c r="N29" s="157">
        <v>0.1110791860294998</v>
      </c>
    </row>
    <row r="30" spans="1:14" ht="12.75">
      <c r="A30" s="3" t="s">
        <v>126</v>
      </c>
      <c r="B30" s="60">
        <v>2939</v>
      </c>
      <c r="C30" s="4" t="s">
        <v>4</v>
      </c>
      <c r="D30" s="19" t="s">
        <v>28</v>
      </c>
      <c r="E30" s="91">
        <v>7.9488</v>
      </c>
      <c r="F30" s="58">
        <v>0.008191633605772894</v>
      </c>
      <c r="G30" s="132">
        <v>20895</v>
      </c>
      <c r="H30" s="58">
        <v>0.00890933836810086</v>
      </c>
      <c r="I30" s="92">
        <v>11</v>
      </c>
      <c r="J30" s="58">
        <v>0.008928571428571428</v>
      </c>
      <c r="L30" s="132">
        <v>61399</v>
      </c>
      <c r="M30" s="156">
        <v>0.008424659131916668</v>
      </c>
      <c r="N30" s="157">
        <v>-0.00023302552614377393</v>
      </c>
    </row>
    <row r="31" spans="1:14" ht="12.75">
      <c r="A31" s="3"/>
      <c r="B31" s="60">
        <v>3203</v>
      </c>
      <c r="C31" s="4" t="s">
        <v>4</v>
      </c>
      <c r="D31" s="19" t="s">
        <v>29</v>
      </c>
      <c r="E31" s="91">
        <v>6.331300000000001</v>
      </c>
      <c r="F31" s="58">
        <v>0.006524719435415398</v>
      </c>
      <c r="G31" s="132">
        <v>13714</v>
      </c>
      <c r="H31" s="58">
        <v>0.005847459506108408</v>
      </c>
      <c r="I31" s="92">
        <v>37</v>
      </c>
      <c r="J31" s="58">
        <v>0.030032467532467532</v>
      </c>
      <c r="L31" s="132">
        <v>146385</v>
      </c>
      <c r="M31" s="156">
        <v>0.02008572984943764</v>
      </c>
      <c r="N31" s="157">
        <v>-0.01356101041402224</v>
      </c>
    </row>
    <row r="32" spans="1:14" ht="12.75">
      <c r="A32" s="3"/>
      <c r="B32" s="60">
        <v>3231</v>
      </c>
      <c r="C32" s="4" t="s">
        <v>2</v>
      </c>
      <c r="D32" s="19" t="s">
        <v>30</v>
      </c>
      <c r="E32" s="91">
        <v>2.6444</v>
      </c>
      <c r="F32" s="58">
        <v>0.002725185676719233</v>
      </c>
      <c r="G32" s="132">
        <v>6402</v>
      </c>
      <c r="H32" s="58">
        <v>0.00272972405994648</v>
      </c>
      <c r="I32" s="92">
        <v>13</v>
      </c>
      <c r="J32" s="58">
        <v>0.010551948051948052</v>
      </c>
      <c r="L32" s="132">
        <v>48992</v>
      </c>
      <c r="M32" s="156">
        <v>0.0067222739815121</v>
      </c>
      <c r="N32" s="157">
        <v>-0.003997088304792867</v>
      </c>
    </row>
    <row r="33" spans="1:14" ht="12.75">
      <c r="A33" s="3"/>
      <c r="B33" s="60">
        <v>3271</v>
      </c>
      <c r="C33" s="4" t="s">
        <v>2</v>
      </c>
      <c r="D33" s="19" t="s">
        <v>31</v>
      </c>
      <c r="E33" s="91">
        <v>0.16169999999999998</v>
      </c>
      <c r="F33" s="58">
        <v>0.00016663988954980334</v>
      </c>
      <c r="G33" s="132">
        <v>451</v>
      </c>
      <c r="H33" s="58">
        <v>0.0001923001485529307</v>
      </c>
      <c r="I33" s="92">
        <v>4</v>
      </c>
      <c r="J33" s="58">
        <v>0.003246753246753247</v>
      </c>
      <c r="L33" s="132">
        <v>20949</v>
      </c>
      <c r="M33" s="156">
        <v>0.0028744472084972442</v>
      </c>
      <c r="N33" s="157">
        <v>-0.002707807318947441</v>
      </c>
    </row>
    <row r="34" spans="1:14" ht="12.75">
      <c r="A34" s="3" t="s">
        <v>126</v>
      </c>
      <c r="B34" s="60">
        <v>3336</v>
      </c>
      <c r="C34" s="4" t="s">
        <v>2</v>
      </c>
      <c r="D34" s="19" t="s">
        <v>32</v>
      </c>
      <c r="E34" s="91">
        <v>21.1309</v>
      </c>
      <c r="F34" s="58">
        <v>0.021776443055584044</v>
      </c>
      <c r="G34" s="132">
        <v>69942</v>
      </c>
      <c r="H34" s="58">
        <v>0.029822299312836097</v>
      </c>
      <c r="I34" s="92">
        <v>6</v>
      </c>
      <c r="J34" s="58">
        <v>0.00487012987012987</v>
      </c>
      <c r="L34" s="132">
        <v>46337</v>
      </c>
      <c r="M34" s="156">
        <v>0.006357977006068872</v>
      </c>
      <c r="N34" s="157">
        <v>0.015418466049515172</v>
      </c>
    </row>
    <row r="35" spans="1:14" ht="12.75">
      <c r="A35" s="3"/>
      <c r="B35" s="60">
        <v>3425</v>
      </c>
      <c r="C35" s="4" t="s">
        <v>4</v>
      </c>
      <c r="D35" s="19" t="s">
        <v>33</v>
      </c>
      <c r="E35" s="91">
        <v>2.5868</v>
      </c>
      <c r="F35" s="58">
        <v>0.0026658260129092844</v>
      </c>
      <c r="G35" s="132">
        <v>8819</v>
      </c>
      <c r="H35" s="58">
        <v>0.003760299357180257</v>
      </c>
      <c r="I35" s="92">
        <v>10</v>
      </c>
      <c r="J35" s="58">
        <v>0.008116883116883116</v>
      </c>
      <c r="L35" s="132">
        <v>64162</v>
      </c>
      <c r="M35" s="156">
        <v>0.008803774967377926</v>
      </c>
      <c r="N35" s="157">
        <v>-0.006137948954468642</v>
      </c>
    </row>
    <row r="36" spans="1:14" ht="12.75">
      <c r="A36" s="3"/>
      <c r="B36" s="60">
        <v>3787</v>
      </c>
      <c r="C36" s="4" t="s">
        <v>2</v>
      </c>
      <c r="D36" s="19" t="s">
        <v>34</v>
      </c>
      <c r="E36" s="91">
        <v>0.008</v>
      </c>
      <c r="F36" s="58">
        <v>8.244397751381737E-06</v>
      </c>
      <c r="G36" s="132">
        <v>82</v>
      </c>
      <c r="H36" s="58">
        <v>3.496366337326013E-05</v>
      </c>
      <c r="I36" s="92">
        <v>1</v>
      </c>
      <c r="J36" s="58">
        <v>0.0008116883116883117</v>
      </c>
      <c r="L36" s="132">
        <v>15157</v>
      </c>
      <c r="M36" s="156">
        <v>0.0020797172341969895</v>
      </c>
      <c r="N36" s="157">
        <v>-0.0020714728364456076</v>
      </c>
    </row>
    <row r="37" spans="1:14" ht="12.75">
      <c r="A37" s="3"/>
      <c r="B37" s="60">
        <v>3851</v>
      </c>
      <c r="C37" s="4" t="s">
        <v>8</v>
      </c>
      <c r="D37" s="19" t="s">
        <v>35</v>
      </c>
      <c r="E37" s="91">
        <v>0.0518</v>
      </c>
      <c r="F37" s="58">
        <v>5.338247544019674E-05</v>
      </c>
      <c r="G37" s="132">
        <v>550</v>
      </c>
      <c r="H37" s="58">
        <v>0.00023451237628406186</v>
      </c>
      <c r="I37" s="92">
        <v>1</v>
      </c>
      <c r="J37" s="58">
        <v>0.0008116883116883117</v>
      </c>
      <c r="L37" s="132">
        <v>11417</v>
      </c>
      <c r="M37" s="156">
        <v>0.0015665456002392972</v>
      </c>
      <c r="N37" s="157">
        <v>-0.0015131631247991004</v>
      </c>
    </row>
    <row r="38" spans="1:14" ht="12.75">
      <c r="A38" s="3"/>
      <c r="B38" s="60">
        <v>3901</v>
      </c>
      <c r="C38" s="4" t="s">
        <v>4</v>
      </c>
      <c r="D38" s="19" t="s">
        <v>36</v>
      </c>
      <c r="E38" s="91">
        <v>2.7281999999999997</v>
      </c>
      <c r="F38" s="58">
        <v>0.002811545743164956</v>
      </c>
      <c r="G38" s="132">
        <v>5562</v>
      </c>
      <c r="H38" s="58">
        <v>0.0023715597034399127</v>
      </c>
      <c r="I38" s="92">
        <v>5</v>
      </c>
      <c r="J38" s="58">
        <v>0.004058441558441558</v>
      </c>
      <c r="L38" s="132">
        <v>66235</v>
      </c>
      <c r="M38" s="156">
        <v>0.009088214752723995</v>
      </c>
      <c r="N38" s="157">
        <v>-0.006276669009559039</v>
      </c>
    </row>
    <row r="39" spans="1:14" ht="12.75">
      <c r="A39" s="3"/>
      <c r="B39" s="60">
        <v>4001</v>
      </c>
      <c r="C39" s="4" t="s">
        <v>4</v>
      </c>
      <c r="D39" s="19" t="s">
        <v>37</v>
      </c>
      <c r="E39" s="91">
        <v>5.7068</v>
      </c>
      <c r="F39" s="58">
        <v>0.005881141135948162</v>
      </c>
      <c r="G39" s="132">
        <v>12084</v>
      </c>
      <c r="H39" s="58">
        <v>0.005152450100030188</v>
      </c>
      <c r="I39" s="92">
        <v>24</v>
      </c>
      <c r="J39" s="58">
        <v>0.01948051948051948</v>
      </c>
      <c r="L39" s="132">
        <v>79883</v>
      </c>
      <c r="M39" s="156">
        <v>0.01096087958166907</v>
      </c>
      <c r="N39" s="157">
        <v>-0.005079738445720908</v>
      </c>
    </row>
    <row r="40" spans="1:14" ht="12.75">
      <c r="A40" s="3" t="s">
        <v>126</v>
      </c>
      <c r="B40" s="60">
        <v>4021</v>
      </c>
      <c r="C40" s="4" t="s">
        <v>4</v>
      </c>
      <c r="D40" s="19" t="s">
        <v>38</v>
      </c>
      <c r="E40" s="91">
        <v>21.9455</v>
      </c>
      <c r="F40" s="58">
        <v>0.022615928856618485</v>
      </c>
      <c r="G40" s="132">
        <v>13981</v>
      </c>
      <c r="H40" s="58">
        <v>0.005961304605140852</v>
      </c>
      <c r="I40" s="92">
        <v>18</v>
      </c>
      <c r="J40" s="58">
        <v>0.01461038961038961</v>
      </c>
      <c r="L40" s="132">
        <v>106736</v>
      </c>
      <c r="M40" s="156">
        <v>0.014645424471151932</v>
      </c>
      <c r="N40" s="157">
        <v>0.007970504385466553</v>
      </c>
    </row>
    <row r="41" spans="1:14" ht="12.75">
      <c r="A41" s="3" t="s">
        <v>126</v>
      </c>
      <c r="B41" s="60">
        <v>4082</v>
      </c>
      <c r="C41" s="4" t="s">
        <v>2</v>
      </c>
      <c r="D41" s="19" t="s">
        <v>39</v>
      </c>
      <c r="E41" s="91">
        <v>0.258</v>
      </c>
      <c r="F41" s="58">
        <v>0.000265881827482061</v>
      </c>
      <c r="G41" s="132">
        <v>680</v>
      </c>
      <c r="H41" s="58">
        <v>0.0002899425743148401</v>
      </c>
      <c r="I41" s="92">
        <v>2</v>
      </c>
      <c r="J41" s="58">
        <v>0.0016233766233766235</v>
      </c>
      <c r="L41" s="132">
        <v>20437</v>
      </c>
      <c r="M41" s="156">
        <v>0.0028041948350784373</v>
      </c>
      <c r="N41" s="157">
        <v>-0.002538313007596376</v>
      </c>
    </row>
    <row r="42" spans="1:14" ht="12.75">
      <c r="A42" s="3" t="s">
        <v>126</v>
      </c>
      <c r="B42" s="60">
        <v>4201</v>
      </c>
      <c r="C42" s="4" t="s">
        <v>2</v>
      </c>
      <c r="D42" s="19" t="s">
        <v>40</v>
      </c>
      <c r="E42" s="91">
        <v>2.1669</v>
      </c>
      <c r="F42" s="58">
        <v>0.0022330981859336354</v>
      </c>
      <c r="G42" s="132">
        <v>2956</v>
      </c>
      <c r="H42" s="58">
        <v>0.001260397425992158</v>
      </c>
      <c r="I42" s="92">
        <v>4</v>
      </c>
      <c r="J42" s="58">
        <v>0.003246753246753247</v>
      </c>
      <c r="L42" s="132">
        <v>25903</v>
      </c>
      <c r="M42" s="156">
        <v>0.0035541938059909356</v>
      </c>
      <c r="N42" s="157">
        <v>-0.0013210956200573002</v>
      </c>
    </row>
    <row r="43" spans="1:14" ht="12.75">
      <c r="A43" s="3"/>
      <c r="B43" s="60">
        <v>4401</v>
      </c>
      <c r="C43" s="4" t="s">
        <v>4</v>
      </c>
      <c r="D43" s="19" t="s">
        <v>41</v>
      </c>
      <c r="E43" s="91">
        <v>5.0513</v>
      </c>
      <c r="F43" s="58">
        <v>0.00520561579519432</v>
      </c>
      <c r="G43" s="132">
        <v>19814</v>
      </c>
      <c r="H43" s="58">
        <v>0.008448414952168004</v>
      </c>
      <c r="I43" s="92">
        <v>13</v>
      </c>
      <c r="J43" s="58">
        <v>0.010551948051948052</v>
      </c>
      <c r="L43" s="132">
        <v>55866</v>
      </c>
      <c r="M43" s="156">
        <v>0.007665466979326318</v>
      </c>
      <c r="N43" s="157">
        <v>-0.0024598511841319977</v>
      </c>
    </row>
    <row r="44" spans="1:14" ht="12.75">
      <c r="A44" s="3"/>
      <c r="B44" s="60">
        <v>4436</v>
      </c>
      <c r="C44" s="4" t="s">
        <v>2</v>
      </c>
      <c r="D44" s="19" t="s">
        <v>42</v>
      </c>
      <c r="E44" s="91">
        <v>0.7464</v>
      </c>
      <c r="F44" s="58">
        <v>0.0007692023102039159</v>
      </c>
      <c r="G44" s="132">
        <v>2571</v>
      </c>
      <c r="H44" s="58">
        <v>0.0010962387625933147</v>
      </c>
      <c r="I44" s="92">
        <v>5</v>
      </c>
      <c r="J44" s="58">
        <v>0.004058441558441558</v>
      </c>
      <c r="L44" s="132">
        <v>24306</v>
      </c>
      <c r="M44" s="156">
        <v>0.0033350667740576646</v>
      </c>
      <c r="N44" s="157">
        <v>-0.0025658644638537485</v>
      </c>
    </row>
    <row r="45" spans="1:14" ht="12.75">
      <c r="A45" s="3" t="s">
        <v>126</v>
      </c>
      <c r="B45" s="60">
        <v>4566</v>
      </c>
      <c r="C45" s="4" t="s">
        <v>2</v>
      </c>
      <c r="D45" s="19" t="s">
        <v>43</v>
      </c>
      <c r="E45" s="91">
        <v>1.403</v>
      </c>
      <c r="F45" s="58">
        <v>0.0014458612556485719</v>
      </c>
      <c r="G45" s="132">
        <v>3025</v>
      </c>
      <c r="H45" s="58">
        <v>0.0012898180695623401</v>
      </c>
      <c r="I45" s="92">
        <v>5</v>
      </c>
      <c r="J45" s="58">
        <v>0.004058441558441558</v>
      </c>
      <c r="L45" s="132">
        <v>27005</v>
      </c>
      <c r="M45" s="156">
        <v>0.0037054010628415715</v>
      </c>
      <c r="N45" s="157">
        <v>-0.0022595398071929996</v>
      </c>
    </row>
    <row r="46" spans="1:14" ht="12.75">
      <c r="A46" s="3"/>
      <c r="B46" s="60">
        <v>4671</v>
      </c>
      <c r="C46" s="4" t="s">
        <v>2</v>
      </c>
      <c r="D46" s="19" t="s">
        <v>44</v>
      </c>
      <c r="E46" s="91">
        <v>0.21719999999999998</v>
      </c>
      <c r="F46" s="58">
        <v>0.0002238353989500141</v>
      </c>
      <c r="G46" s="132">
        <v>652</v>
      </c>
      <c r="H46" s="58">
        <v>0.0002780037624312879</v>
      </c>
      <c r="I46" s="92">
        <v>3</v>
      </c>
      <c r="J46" s="58">
        <v>0.002435064935064935</v>
      </c>
      <c r="L46" s="132">
        <v>24978</v>
      </c>
      <c r="M46" s="156">
        <v>0.0034272730141698487</v>
      </c>
      <c r="N46" s="157">
        <v>-0.0032034376152198347</v>
      </c>
    </row>
    <row r="47" spans="1:14" ht="12.75">
      <c r="A47" s="3" t="s">
        <v>129</v>
      </c>
      <c r="B47" s="60">
        <v>5002</v>
      </c>
      <c r="C47" s="4" t="s">
        <v>2</v>
      </c>
      <c r="D47" s="19" t="s">
        <v>45</v>
      </c>
      <c r="E47" s="91">
        <v>0.5947</v>
      </c>
      <c r="F47" s="58">
        <v>0.0006128679178433399</v>
      </c>
      <c r="G47" s="132">
        <v>1133</v>
      </c>
      <c r="H47" s="58">
        <v>0.00048309549514516744</v>
      </c>
      <c r="I47" s="92">
        <v>4</v>
      </c>
      <c r="J47" s="58">
        <v>0.003246753246753247</v>
      </c>
      <c r="L47" s="132">
        <v>45196</v>
      </c>
      <c r="M47" s="156">
        <v>0.006201418494211726</v>
      </c>
      <c r="N47" s="157">
        <v>-0.005588550576368386</v>
      </c>
    </row>
    <row r="48" spans="1:14" ht="12.75">
      <c r="A48" s="3" t="s">
        <v>129</v>
      </c>
      <c r="B48" s="60">
        <v>5113</v>
      </c>
      <c r="C48" s="4" t="s">
        <v>4</v>
      </c>
      <c r="D48" s="19" t="s">
        <v>46</v>
      </c>
      <c r="E48" s="91">
        <v>0.5364</v>
      </c>
      <c r="F48" s="58">
        <v>0.0005527868692301454</v>
      </c>
      <c r="G48" s="132">
        <v>580</v>
      </c>
      <c r="H48" s="58">
        <v>0.0002473039604450107</v>
      </c>
      <c r="I48" s="92">
        <v>4</v>
      </c>
      <c r="J48" s="58">
        <v>0.003246753246753247</v>
      </c>
      <c r="L48" s="132">
        <v>53682</v>
      </c>
      <c r="M48" s="156">
        <v>0.007365796698961719</v>
      </c>
      <c r="N48" s="157">
        <v>-0.0068130098297315735</v>
      </c>
    </row>
    <row r="49" spans="1:14" ht="12.75">
      <c r="A49" s="3" t="s">
        <v>129</v>
      </c>
      <c r="B49" s="60">
        <v>5192</v>
      </c>
      <c r="C49" s="4" t="s">
        <v>4</v>
      </c>
      <c r="D49" s="19" t="s">
        <v>47</v>
      </c>
      <c r="E49" s="91">
        <v>10.0474</v>
      </c>
      <c r="F49" s="58">
        <v>0.010354345245904107</v>
      </c>
      <c r="G49" s="132">
        <v>7295</v>
      </c>
      <c r="H49" s="58">
        <v>0.003110486881804057</v>
      </c>
      <c r="I49" s="92">
        <v>23</v>
      </c>
      <c r="J49" s="58">
        <v>0.018668831168831168</v>
      </c>
      <c r="L49" s="132">
        <v>120800</v>
      </c>
      <c r="M49" s="156">
        <v>0.01657516935349979</v>
      </c>
      <c r="N49" s="157">
        <v>-0.006220824107595682</v>
      </c>
    </row>
    <row r="50" spans="1:14" ht="12.75">
      <c r="A50" s="3" t="s">
        <v>129</v>
      </c>
      <c r="B50" s="60">
        <v>5250</v>
      </c>
      <c r="C50" s="4" t="s">
        <v>2</v>
      </c>
      <c r="D50" s="19" t="s">
        <v>48</v>
      </c>
      <c r="E50" s="91">
        <v>1.0201</v>
      </c>
      <c r="F50" s="58">
        <v>0.0010512637682730636</v>
      </c>
      <c r="G50" s="132">
        <v>1526</v>
      </c>
      <c r="H50" s="58">
        <v>0.0006506652476535971</v>
      </c>
      <c r="I50" s="92">
        <v>11</v>
      </c>
      <c r="J50" s="58">
        <v>0.008928571428571428</v>
      </c>
      <c r="L50" s="132">
        <v>44827</v>
      </c>
      <c r="M50" s="156">
        <v>0.006150787389150125</v>
      </c>
      <c r="N50" s="157">
        <v>-0.0050995236208770615</v>
      </c>
    </row>
    <row r="51" spans="1:14" ht="12.75">
      <c r="A51" s="3" t="s">
        <v>130</v>
      </c>
      <c r="B51" s="60">
        <v>5586</v>
      </c>
      <c r="C51" s="4" t="s">
        <v>6</v>
      </c>
      <c r="D51" s="19" t="s">
        <v>49</v>
      </c>
      <c r="E51" s="91">
        <v>14.7552</v>
      </c>
      <c r="F51" s="58">
        <v>0.015205967212648474</v>
      </c>
      <c r="G51" s="132">
        <v>28347</v>
      </c>
      <c r="H51" s="58">
        <v>0.012086767873680548</v>
      </c>
      <c r="I51" s="92">
        <v>36</v>
      </c>
      <c r="J51" s="58">
        <v>0.02922077922077922</v>
      </c>
      <c r="L51" s="132">
        <v>311441</v>
      </c>
      <c r="M51" s="156">
        <v>0.04273333873032556</v>
      </c>
      <c r="N51" s="157">
        <v>-0.027527371517677084</v>
      </c>
    </row>
    <row r="52" spans="1:14" ht="12.75">
      <c r="A52" s="3" t="s">
        <v>130</v>
      </c>
      <c r="B52" s="60">
        <v>5890</v>
      </c>
      <c r="C52" s="4" t="s">
        <v>4</v>
      </c>
      <c r="D52" s="19" t="s">
        <v>50</v>
      </c>
      <c r="E52" s="91">
        <v>92.29960000000001</v>
      </c>
      <c r="F52" s="58">
        <v>0.09511932683667922</v>
      </c>
      <c r="G52" s="132">
        <v>255076</v>
      </c>
      <c r="H52" s="58">
        <v>0.10876087071460612</v>
      </c>
      <c r="I52" s="92">
        <v>7</v>
      </c>
      <c r="J52" s="58">
        <v>0.005681818181818182</v>
      </c>
      <c r="L52" s="132">
        <v>81484</v>
      </c>
      <c r="M52" s="156">
        <v>0.011180555460269677</v>
      </c>
      <c r="N52" s="157">
        <v>0.08393877137640954</v>
      </c>
    </row>
    <row r="53" spans="1:14" ht="12.75">
      <c r="A53" s="3" t="s">
        <v>130</v>
      </c>
      <c r="B53" s="60">
        <v>5938</v>
      </c>
      <c r="C53" s="4" t="s">
        <v>2</v>
      </c>
      <c r="D53" s="19" t="s">
        <v>51</v>
      </c>
      <c r="E53" s="91">
        <v>0.0636</v>
      </c>
      <c r="F53" s="58">
        <v>6.554296212348481E-05</v>
      </c>
      <c r="G53" s="132">
        <v>396</v>
      </c>
      <c r="H53" s="58">
        <v>0.00016884891092452454</v>
      </c>
      <c r="I53" s="92">
        <v>3</v>
      </c>
      <c r="J53" s="58">
        <v>0.002435064935064935</v>
      </c>
      <c r="L53" s="132">
        <v>29774</v>
      </c>
      <c r="M53" s="156">
        <v>0.004085340168303831</v>
      </c>
      <c r="N53" s="157">
        <v>-0.004019797206180346</v>
      </c>
    </row>
    <row r="54" spans="1:14" ht="12.75">
      <c r="A54" s="3"/>
      <c r="B54" s="60">
        <v>6002</v>
      </c>
      <c r="C54" s="4" t="s">
        <v>2</v>
      </c>
      <c r="D54" s="19" t="s">
        <v>52</v>
      </c>
      <c r="E54" s="91">
        <v>0.3346</v>
      </c>
      <c r="F54" s="58">
        <v>0.00034482193595154113</v>
      </c>
      <c r="G54" s="132">
        <v>638</v>
      </c>
      <c r="H54" s="58">
        <v>0.00027203435648951173</v>
      </c>
      <c r="I54" s="92">
        <v>3</v>
      </c>
      <c r="J54" s="58">
        <v>0.002435064935064935</v>
      </c>
      <c r="L54" s="132">
        <v>31083</v>
      </c>
      <c r="M54" s="156">
        <v>0.004264950240189023</v>
      </c>
      <c r="N54" s="157">
        <v>-0.003920128304237482</v>
      </c>
    </row>
    <row r="55" spans="1:14" ht="12.75">
      <c r="A55" s="3"/>
      <c r="B55" s="60">
        <v>6136</v>
      </c>
      <c r="C55" s="4" t="s">
        <v>8</v>
      </c>
      <c r="D55" s="19" t="s">
        <v>53</v>
      </c>
      <c r="E55" s="91">
        <v>0.064</v>
      </c>
      <c r="F55" s="58">
        <v>6.59551820110539E-05</v>
      </c>
      <c r="G55" s="132">
        <v>115</v>
      </c>
      <c r="H55" s="58">
        <v>4.903440595030384E-05</v>
      </c>
      <c r="I55" s="92">
        <v>1</v>
      </c>
      <c r="J55" s="58">
        <v>0.0008116883116883117</v>
      </c>
      <c r="L55" s="132">
        <v>14361</v>
      </c>
      <c r="M55" s="156">
        <v>0.0019704967473974377</v>
      </c>
      <c r="N55" s="157">
        <v>-0.0019045415653863838</v>
      </c>
    </row>
    <row r="56" spans="1:14" ht="12.75">
      <c r="A56" s="3"/>
      <c r="B56" s="60">
        <v>6153</v>
      </c>
      <c r="C56" s="4" t="s">
        <v>2</v>
      </c>
      <c r="D56" s="19" t="s">
        <v>54</v>
      </c>
      <c r="E56" s="91">
        <v>2.9846999999999997</v>
      </c>
      <c r="F56" s="58">
        <v>0.0030758817460686334</v>
      </c>
      <c r="G56" s="132">
        <v>729</v>
      </c>
      <c r="H56" s="58">
        <v>0.0003108354951110565</v>
      </c>
      <c r="I56" s="92">
        <v>4</v>
      </c>
      <c r="J56" s="58">
        <v>0.003246753246753247</v>
      </c>
      <c r="L56" s="132">
        <v>32469</v>
      </c>
      <c r="M56" s="156">
        <v>0.0044551256104204025</v>
      </c>
      <c r="N56" s="157">
        <v>-0.001379243864351769</v>
      </c>
    </row>
    <row r="57" spans="1:14" ht="12.75">
      <c r="A57" s="3"/>
      <c r="B57" s="60">
        <v>6248</v>
      </c>
      <c r="C57" s="4" t="s">
        <v>2</v>
      </c>
      <c r="D57" s="19" t="s">
        <v>55</v>
      </c>
      <c r="E57" s="91">
        <v>0.056600000000000004</v>
      </c>
      <c r="F57" s="58">
        <v>5.832911409102578E-05</v>
      </c>
      <c r="G57" s="132">
        <v>51</v>
      </c>
      <c r="H57" s="58">
        <v>2.174569307361301E-05</v>
      </c>
      <c r="I57" s="92">
        <v>2</v>
      </c>
      <c r="J57" s="58">
        <v>0.0016233766233766235</v>
      </c>
      <c r="L57" s="132">
        <v>32350</v>
      </c>
      <c r="M57" s="156">
        <v>0.004438797422067204</v>
      </c>
      <c r="N57" s="157">
        <v>-0.004380468307976178</v>
      </c>
    </row>
    <row r="58" spans="1:14" ht="12.75">
      <c r="A58" s="3"/>
      <c r="B58" s="60">
        <v>6266</v>
      </c>
      <c r="C58" s="4" t="s">
        <v>4</v>
      </c>
      <c r="D58" s="19" t="s">
        <v>56</v>
      </c>
      <c r="E58" s="91">
        <v>0.25639999999999996</v>
      </c>
      <c r="F58" s="58">
        <v>0.0002642329479317846</v>
      </c>
      <c r="G58" s="132">
        <v>42</v>
      </c>
      <c r="H58" s="58">
        <v>1.790821782532836E-05</v>
      </c>
      <c r="I58" s="92">
        <v>2</v>
      </c>
      <c r="J58" s="58">
        <v>0.0016233766233766235</v>
      </c>
      <c r="L58" s="132">
        <v>52226</v>
      </c>
      <c r="M58" s="156">
        <v>0.007166016512051987</v>
      </c>
      <c r="N58" s="157">
        <v>-0.006901783564120202</v>
      </c>
    </row>
    <row r="59" spans="1:14" ht="12.75">
      <c r="A59" s="3"/>
      <c r="B59" s="60">
        <v>6421</v>
      </c>
      <c r="C59" s="4" t="s">
        <v>2</v>
      </c>
      <c r="D59" s="19" t="s">
        <v>57</v>
      </c>
      <c r="E59" s="91">
        <v>0.3975</v>
      </c>
      <c r="F59" s="58">
        <v>0.00040964351327178</v>
      </c>
      <c r="G59" s="132">
        <v>197</v>
      </c>
      <c r="H59" s="58">
        <v>8.399806932356397E-05</v>
      </c>
      <c r="I59" s="92">
        <v>6</v>
      </c>
      <c r="J59" s="58">
        <v>0.00487012987012987</v>
      </c>
      <c r="L59" s="132">
        <v>47545</v>
      </c>
      <c r="M59" s="156">
        <v>0.00652372869960387</v>
      </c>
      <c r="N59" s="157">
        <v>-0.00611408518633209</v>
      </c>
    </row>
    <row r="60" spans="1:14" ht="12.75">
      <c r="A60" s="3"/>
      <c r="B60" s="60">
        <v>6458</v>
      </c>
      <c r="C60" s="4" t="s">
        <v>4</v>
      </c>
      <c r="D60" s="19" t="s">
        <v>58</v>
      </c>
      <c r="E60" s="91">
        <v>1.2006</v>
      </c>
      <c r="F60" s="58">
        <v>0.001237277992538614</v>
      </c>
      <c r="G60" s="132">
        <v>2084</v>
      </c>
      <c r="H60" s="58">
        <v>0.0008885887130472453</v>
      </c>
      <c r="I60" s="92">
        <v>7</v>
      </c>
      <c r="J60" s="58">
        <v>0.005681818181818182</v>
      </c>
      <c r="L60" s="132">
        <v>77832</v>
      </c>
      <c r="M60" s="156">
        <v>0.010679458452993342</v>
      </c>
      <c r="N60" s="157">
        <v>-0.009442180460454728</v>
      </c>
    </row>
    <row r="61" spans="1:14" ht="12.75">
      <c r="A61" s="3" t="s">
        <v>130</v>
      </c>
      <c r="B61" s="60">
        <v>6621</v>
      </c>
      <c r="C61" s="4" t="s">
        <v>6</v>
      </c>
      <c r="D61" s="19" t="s">
        <v>59</v>
      </c>
      <c r="E61" s="93">
        <v>89.8562</v>
      </c>
      <c r="F61" s="58">
        <v>0.09260128165346344</v>
      </c>
      <c r="G61" s="295">
        <v>108689</v>
      </c>
      <c r="H61" s="58">
        <v>0.04634348302897891</v>
      </c>
      <c r="I61" s="94">
        <v>55</v>
      </c>
      <c r="J61" s="58">
        <v>0.044642857142857144</v>
      </c>
      <c r="L61" s="132">
        <v>471314</v>
      </c>
      <c r="M61" s="156">
        <v>0.0646697795420149</v>
      </c>
      <c r="N61" s="157">
        <v>0.027931502111448542</v>
      </c>
    </row>
    <row r="62" spans="1:14" ht="12.75">
      <c r="A62" s="3"/>
      <c r="B62" s="60">
        <v>6711</v>
      </c>
      <c r="C62" s="4" t="s">
        <v>2</v>
      </c>
      <c r="D62" s="19" t="s">
        <v>60</v>
      </c>
      <c r="E62" s="95">
        <v>0.011</v>
      </c>
      <c r="F62" s="58">
        <v>1.1336046908149887E-05</v>
      </c>
      <c r="G62" s="132">
        <v>4</v>
      </c>
      <c r="H62" s="58">
        <v>1.7055445547931772E-06</v>
      </c>
      <c r="I62" s="92">
        <v>1</v>
      </c>
      <c r="J62" s="58">
        <v>0.0008116883116883117</v>
      </c>
      <c r="L62" s="132">
        <v>20383</v>
      </c>
      <c r="M62" s="156">
        <v>0.0027967854050694224</v>
      </c>
      <c r="N62" s="157">
        <v>-0.0027854493581612725</v>
      </c>
    </row>
    <row r="63" spans="1:14" ht="12.75">
      <c r="A63" s="120"/>
      <c r="B63" s="54"/>
      <c r="C63" s="4"/>
      <c r="D63" s="70" t="s">
        <v>75</v>
      </c>
      <c r="E63" s="158">
        <v>970.3559000000002</v>
      </c>
      <c r="F63" s="154">
        <v>1</v>
      </c>
      <c r="G63" s="296">
        <v>2345292</v>
      </c>
      <c r="H63" s="154">
        <v>1</v>
      </c>
      <c r="I63" s="158">
        <v>1232</v>
      </c>
      <c r="J63" s="58">
        <v>1</v>
      </c>
      <c r="L63" s="132">
        <v>7288010</v>
      </c>
      <c r="M63" s="156">
        <v>1</v>
      </c>
      <c r="N63" s="157">
        <v>0</v>
      </c>
    </row>
    <row r="64" spans="3:12" ht="12.75">
      <c r="C64" s="160" t="s">
        <v>6</v>
      </c>
      <c r="D64" s="6" t="s">
        <v>62</v>
      </c>
      <c r="E64" s="98"/>
      <c r="F64" s="99"/>
      <c r="G64" s="100"/>
      <c r="H64" s="99"/>
      <c r="I64" s="100"/>
      <c r="J64" s="99"/>
      <c r="L64" s="99"/>
    </row>
    <row r="65" spans="3:9" ht="12.75">
      <c r="C65" s="160" t="s">
        <v>4</v>
      </c>
      <c r="D65" s="6" t="s">
        <v>63</v>
      </c>
      <c r="I65" s="159"/>
    </row>
    <row r="66" spans="3:10" ht="12.75">
      <c r="C66" s="160" t="s">
        <v>2</v>
      </c>
      <c r="D66" s="6" t="s">
        <v>64</v>
      </c>
      <c r="E66" s="66"/>
      <c r="F66" s="66"/>
      <c r="G66" s="66"/>
      <c r="H66" s="66"/>
      <c r="I66" s="101"/>
      <c r="J66" s="66"/>
    </row>
    <row r="67" spans="3:9" ht="12.75">
      <c r="C67" s="302" t="s">
        <v>199</v>
      </c>
      <c r="D67" s="301" t="s">
        <v>200</v>
      </c>
      <c r="I67" s="159"/>
    </row>
    <row r="68" spans="3:10" ht="12.75">
      <c r="C68" s="160"/>
      <c r="D68" s="6"/>
      <c r="E68" s="151"/>
      <c r="F68" s="151"/>
      <c r="G68" s="151"/>
      <c r="H68" s="151"/>
      <c r="I68" s="152"/>
      <c r="J68" s="151"/>
    </row>
    <row r="69" spans="4:12" ht="33.75">
      <c r="D69" s="89" t="s">
        <v>61</v>
      </c>
      <c r="E69" s="89" t="s">
        <v>120</v>
      </c>
      <c r="F69" s="89" t="s">
        <v>117</v>
      </c>
      <c r="G69" s="89" t="s">
        <v>118</v>
      </c>
      <c r="H69" s="89" t="s">
        <v>119</v>
      </c>
      <c r="I69" s="103" t="s">
        <v>121</v>
      </c>
      <c r="J69" s="89" t="s">
        <v>122</v>
      </c>
      <c r="L69" s="21"/>
    </row>
    <row r="70" spans="4:10" ht="12.75">
      <c r="D70" s="4" t="s">
        <v>106</v>
      </c>
      <c r="E70" s="170">
        <v>514.0283999999999</v>
      </c>
      <c r="F70" s="58">
        <v>0.5297318231382939</v>
      </c>
      <c r="G70" s="132">
        <v>1493344</v>
      </c>
      <c r="H70" s="58">
        <v>0.6367411819082656</v>
      </c>
      <c r="I70" s="104">
        <v>575</v>
      </c>
      <c r="J70" s="58">
        <v>0.4667207792207792</v>
      </c>
    </row>
    <row r="71" spans="4:10" ht="12.75">
      <c r="D71" s="4" t="s">
        <v>107</v>
      </c>
      <c r="E71" s="171">
        <v>373.6864</v>
      </c>
      <c r="F71" s="58">
        <v>0.385102414485242</v>
      </c>
      <c r="G71" s="174">
        <v>601317</v>
      </c>
      <c r="H71" s="58">
        <v>0.2563932337636422</v>
      </c>
      <c r="I71" s="105">
        <v>351</v>
      </c>
      <c r="J71" s="58">
        <v>0.2849025974025974</v>
      </c>
    </row>
    <row r="72" spans="4:10" ht="12.75">
      <c r="D72" s="4" t="s">
        <v>108</v>
      </c>
      <c r="E72" s="171">
        <v>47.16040000000001</v>
      </c>
      <c r="F72" s="58">
        <v>0.0486011369642829</v>
      </c>
      <c r="G72" s="174">
        <v>126870</v>
      </c>
      <c r="H72" s="58">
        <v>0.0540956094166526</v>
      </c>
      <c r="I72" s="105">
        <v>112</v>
      </c>
      <c r="J72" s="58">
        <v>0.09090909090909091</v>
      </c>
    </row>
    <row r="73" spans="4:10" ht="12.75">
      <c r="D73" s="4" t="s">
        <v>103</v>
      </c>
      <c r="E73" s="171">
        <v>1.1881000000000002</v>
      </c>
      <c r="F73" s="58">
        <v>0.00122439612105208</v>
      </c>
      <c r="G73" s="174">
        <v>5671</v>
      </c>
      <c r="H73" s="58">
        <v>0.002418035792558027</v>
      </c>
      <c r="I73" s="105">
        <v>14</v>
      </c>
      <c r="J73" s="58">
        <v>0.011363636363636364</v>
      </c>
    </row>
    <row r="74" spans="4:10" ht="12.75">
      <c r="D74" s="4" t="s">
        <v>109</v>
      </c>
      <c r="E74" s="171">
        <v>936.0632999999999</v>
      </c>
      <c r="F74" s="58">
        <v>0.964659770708871</v>
      </c>
      <c r="G74" s="174">
        <v>2227202</v>
      </c>
      <c r="H74" s="58">
        <v>0.9496480608811184</v>
      </c>
      <c r="I74" s="105">
        <v>1052</v>
      </c>
      <c r="J74" s="58">
        <v>0.8538961038961039</v>
      </c>
    </row>
    <row r="75" spans="4:10" ht="12.75">
      <c r="D75" s="102" t="s">
        <v>68</v>
      </c>
      <c r="E75" s="172">
        <v>34.292600000000334</v>
      </c>
      <c r="F75" s="58">
        <v>0.035340229291129024</v>
      </c>
      <c r="G75" s="166">
        <v>118090</v>
      </c>
      <c r="H75" s="58">
        <v>0.05035193911888157</v>
      </c>
      <c r="I75" s="161">
        <v>180</v>
      </c>
      <c r="J75" s="58">
        <v>0.1461038961038961</v>
      </c>
    </row>
    <row r="76" spans="4:10" ht="12.75">
      <c r="D76" s="102" t="s">
        <v>75</v>
      </c>
      <c r="E76" s="173">
        <v>970.3559000000002</v>
      </c>
      <c r="F76" s="58">
        <v>1</v>
      </c>
      <c r="G76" s="168">
        <v>2345292</v>
      </c>
      <c r="H76" s="58">
        <v>1</v>
      </c>
      <c r="I76" s="162">
        <v>1232</v>
      </c>
      <c r="J76" s="58">
        <v>1</v>
      </c>
    </row>
    <row r="77" spans="4:10" ht="12.75">
      <c r="D77" s="102" t="s">
        <v>110</v>
      </c>
      <c r="E77" s="172">
        <v>420.84680000000003</v>
      </c>
      <c r="F77" s="58">
        <v>0.43370355144952494</v>
      </c>
      <c r="G77" s="175">
        <v>728187</v>
      </c>
      <c r="H77" s="58">
        <v>0.3104888431802948</v>
      </c>
      <c r="I77" s="153">
        <v>463</v>
      </c>
      <c r="J77" s="58">
        <v>0.3758116883116883</v>
      </c>
    </row>
    <row r="78" spans="4:10" ht="22.5">
      <c r="D78" s="102" t="s">
        <v>113</v>
      </c>
      <c r="E78" s="172">
        <v>48.34850000000001</v>
      </c>
      <c r="F78" s="58">
        <v>0.04982553308533497</v>
      </c>
      <c r="G78" s="175">
        <v>132541</v>
      </c>
      <c r="H78" s="58">
        <v>0.05651364520921062</v>
      </c>
      <c r="I78" s="153">
        <v>126</v>
      </c>
      <c r="J78" s="58">
        <v>0.10227272727272728</v>
      </c>
    </row>
    <row r="79" ht="12.75">
      <c r="I79" s="159"/>
    </row>
    <row r="80" ht="12.75">
      <c r="I80" s="159"/>
    </row>
  </sheetData>
  <sheetProtection password="C42A" sheet="1" objects="1" scenarios="1"/>
  <printOptions/>
  <pageMargins left="0.51" right="0.3" top="0.48" bottom="0.42" header="0.27" footer="0.19"/>
  <pageSetup horizontalDpi="600" verticalDpi="600" orientation="portrait" paperSize="8" scale="74" r:id="rId1"/>
  <headerFooter alignWithMargins="0">
    <oddHeader>&amp;L&amp;9BHP - Hanser udn Partner AG&amp;C&amp;9&amp;F, &amp;A&amp;R&amp;9&amp;D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64"/>
  <sheetViews>
    <sheetView zoomScale="75" zoomScaleNormal="75" workbookViewId="0" topLeftCell="A1">
      <pane xSplit="5" ySplit="9" topLeftCell="H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" sqref="C1"/>
    </sheetView>
  </sheetViews>
  <sheetFormatPr defaultColWidth="11.421875" defaultRowHeight="12.75"/>
  <cols>
    <col min="1" max="1" width="6.8515625" style="1" customWidth="1"/>
    <col min="2" max="2" width="5.7109375" style="1" customWidth="1"/>
    <col min="3" max="3" width="6.57421875" style="1" customWidth="1"/>
    <col min="4" max="4" width="27.140625" style="1" customWidth="1"/>
    <col min="5" max="5" width="10.57421875" style="0" customWidth="1"/>
    <col min="6" max="6" width="9.421875" style="1" customWidth="1"/>
    <col min="7" max="7" width="10.00390625" style="1" customWidth="1"/>
    <col min="8" max="8" width="9.00390625" style="1" customWidth="1"/>
    <col min="9" max="9" width="8.8515625" style="1" customWidth="1"/>
    <col min="10" max="10" width="9.00390625" style="1" customWidth="1"/>
    <col min="11" max="11" width="8.7109375" style="1" customWidth="1"/>
    <col min="12" max="12" width="9.421875" style="1" customWidth="1"/>
    <col min="13" max="13" width="10.00390625" style="1" customWidth="1"/>
    <col min="14" max="14" width="9.421875" style="1" customWidth="1"/>
    <col min="15" max="15" width="8.140625" style="1" customWidth="1"/>
    <col min="16" max="16" width="1.1484375" style="176" customWidth="1"/>
    <col min="17" max="17" width="10.7109375" style="177" customWidth="1"/>
    <col min="18" max="18" width="8.57421875" style="177" customWidth="1"/>
    <col min="19" max="19" width="9.140625" style="177" customWidth="1"/>
    <col min="20" max="20" width="8.57421875" style="178" customWidth="1"/>
    <col min="21" max="25" width="8.57421875" style="1" customWidth="1"/>
    <col min="26" max="26" width="9.00390625" style="1" customWidth="1"/>
    <col min="27" max="27" width="8.57421875" style="1" customWidth="1"/>
    <col min="28" max="28" width="1.1484375" style="1" customWidth="1"/>
    <col min="29" max="39" width="8.7109375" style="1" customWidth="1"/>
    <col min="40" max="40" width="11.421875" style="1" customWidth="1"/>
    <col min="41" max="41" width="11.421875" style="177" customWidth="1"/>
    <col min="42" max="16384" width="11.421875" style="1" customWidth="1"/>
  </cols>
  <sheetData>
    <row r="1" spans="3:20" ht="15">
      <c r="C1" s="149" t="s">
        <v>196</v>
      </c>
      <c r="P1" s="177"/>
      <c r="T1" s="177"/>
    </row>
    <row r="2" spans="2:30" ht="12.75">
      <c r="B2" s="8"/>
      <c r="C2" s="11" t="s">
        <v>153</v>
      </c>
      <c r="I2"/>
      <c r="J2"/>
      <c r="K2"/>
      <c r="L2"/>
      <c r="M2"/>
      <c r="N2"/>
      <c r="O2"/>
      <c r="P2"/>
      <c r="Q2"/>
      <c r="T2" s="177"/>
      <c r="AC2" s="177"/>
      <c r="AD2" s="177"/>
    </row>
    <row r="3" spans="2:39" ht="12.75">
      <c r="B3" s="8"/>
      <c r="C3" s="1" t="s">
        <v>171</v>
      </c>
      <c r="I3"/>
      <c r="J3"/>
      <c r="K3"/>
      <c r="L3"/>
      <c r="M3"/>
      <c r="N3"/>
      <c r="O3"/>
      <c r="P3"/>
      <c r="Q3"/>
      <c r="T3" s="177"/>
      <c r="AC3" s="177"/>
      <c r="AD3" s="177"/>
      <c r="AE3" s="1" t="s">
        <v>154</v>
      </c>
      <c r="AF3" s="177"/>
      <c r="AG3" s="177"/>
      <c r="AH3" s="177"/>
      <c r="AI3" s="177"/>
      <c r="AJ3" s="177"/>
      <c r="AK3" s="177"/>
      <c r="AL3" s="177"/>
      <c r="AM3" s="214">
        <v>0.003</v>
      </c>
    </row>
    <row r="4" spans="2:39" ht="12.75">
      <c r="B4" s="150"/>
      <c r="C4" s="150"/>
      <c r="D4" s="40"/>
      <c r="I4"/>
      <c r="J4"/>
      <c r="K4"/>
      <c r="L4"/>
      <c r="M4"/>
      <c r="N4"/>
      <c r="O4"/>
      <c r="P4"/>
      <c r="Q4"/>
      <c r="T4" s="177"/>
      <c r="Z4" s="2"/>
      <c r="AC4" s="177"/>
      <c r="AD4" s="177"/>
      <c r="AF4" s="177"/>
      <c r="AG4" s="177"/>
      <c r="AH4" s="177"/>
      <c r="AI4" s="177"/>
      <c r="AJ4" s="177"/>
      <c r="AK4" s="177"/>
      <c r="AL4" s="177"/>
      <c r="AM4" s="215">
        <v>0</v>
      </c>
    </row>
    <row r="5" spans="4:39" ht="12.75">
      <c r="D5" s="40"/>
      <c r="I5"/>
      <c r="J5"/>
      <c r="K5"/>
      <c r="L5"/>
      <c r="M5"/>
      <c r="N5"/>
      <c r="O5"/>
      <c r="P5"/>
      <c r="Q5"/>
      <c r="T5" s="179"/>
      <c r="Z5" s="2"/>
      <c r="AC5" s="177"/>
      <c r="AD5" s="177"/>
      <c r="AE5" s="1" t="s">
        <v>155</v>
      </c>
      <c r="AF5" s="177"/>
      <c r="AG5" s="177"/>
      <c r="AH5" s="177"/>
      <c r="AI5" s="177"/>
      <c r="AJ5" s="177"/>
      <c r="AK5" s="177"/>
      <c r="AL5" s="177"/>
      <c r="AM5" s="216">
        <v>-0.003</v>
      </c>
    </row>
    <row r="6" spans="4:40" ht="30.75" customHeight="1">
      <c r="D6" s="23"/>
      <c r="E6" s="180" t="s">
        <v>156</v>
      </c>
      <c r="F6" s="43"/>
      <c r="G6" s="43"/>
      <c r="H6" s="43"/>
      <c r="I6" s="43"/>
      <c r="J6" s="43"/>
      <c r="K6" s="43"/>
      <c r="L6" s="43"/>
      <c r="M6" s="43"/>
      <c r="N6" s="43"/>
      <c r="O6" s="44"/>
      <c r="P6" s="181"/>
      <c r="Q6" s="318" t="s">
        <v>161</v>
      </c>
      <c r="R6" s="319"/>
      <c r="S6" s="319"/>
      <c r="T6" s="319"/>
      <c r="U6" s="319"/>
      <c r="V6" s="319"/>
      <c r="W6" s="319"/>
      <c r="X6" s="319"/>
      <c r="Y6" s="319"/>
      <c r="Z6" s="319"/>
      <c r="AA6" s="320"/>
      <c r="AB6" s="181"/>
      <c r="AC6" s="318" t="s">
        <v>170</v>
      </c>
      <c r="AD6" s="319"/>
      <c r="AE6" s="319"/>
      <c r="AF6" s="319"/>
      <c r="AG6" s="319"/>
      <c r="AH6" s="319"/>
      <c r="AI6" s="319"/>
      <c r="AJ6" s="319"/>
      <c r="AK6" s="319"/>
      <c r="AL6" s="319"/>
      <c r="AM6" s="320"/>
      <c r="AN6" s="182"/>
    </row>
    <row r="7" spans="1:40" ht="72">
      <c r="A7" s="23" t="s">
        <v>0</v>
      </c>
      <c r="B7" s="23" t="s">
        <v>85</v>
      </c>
      <c r="C7" s="23" t="s">
        <v>1</v>
      </c>
      <c r="D7" s="23" t="s">
        <v>66</v>
      </c>
      <c r="E7" s="48" t="s">
        <v>157</v>
      </c>
      <c r="F7" s="48" t="s">
        <v>87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114</v>
      </c>
      <c r="L7" s="48" t="s">
        <v>93</v>
      </c>
      <c r="M7" s="48" t="s">
        <v>94</v>
      </c>
      <c r="N7" s="48" t="s">
        <v>158</v>
      </c>
      <c r="O7" s="183" t="s">
        <v>159</v>
      </c>
      <c r="P7" s="184"/>
      <c r="Q7" s="48" t="s">
        <v>157</v>
      </c>
      <c r="R7" s="48" t="s">
        <v>87</v>
      </c>
      <c r="S7" s="48" t="s">
        <v>88</v>
      </c>
      <c r="T7" s="48" t="s">
        <v>89</v>
      </c>
      <c r="U7" s="48" t="s">
        <v>90</v>
      </c>
      <c r="V7" s="48" t="s">
        <v>91</v>
      </c>
      <c r="W7" s="48" t="s">
        <v>114</v>
      </c>
      <c r="X7" s="48" t="s">
        <v>93</v>
      </c>
      <c r="Y7" s="48" t="s">
        <v>94</v>
      </c>
      <c r="Z7" s="48" t="s">
        <v>158</v>
      </c>
      <c r="AA7" s="183" t="s">
        <v>159</v>
      </c>
      <c r="AB7" s="184"/>
      <c r="AC7" s="48" t="s">
        <v>157</v>
      </c>
      <c r="AD7" s="48" t="s">
        <v>87</v>
      </c>
      <c r="AE7" s="48" t="s">
        <v>88</v>
      </c>
      <c r="AF7" s="48" t="s">
        <v>89</v>
      </c>
      <c r="AG7" s="48" t="s">
        <v>90</v>
      </c>
      <c r="AH7" s="48" t="s">
        <v>91</v>
      </c>
      <c r="AI7" s="48" t="s">
        <v>114</v>
      </c>
      <c r="AJ7" s="48" t="s">
        <v>93</v>
      </c>
      <c r="AK7" s="48" t="s">
        <v>94</v>
      </c>
      <c r="AL7" s="48" t="s">
        <v>158</v>
      </c>
      <c r="AM7" s="48" t="s">
        <v>159</v>
      </c>
      <c r="AN7" s="185"/>
    </row>
    <row r="8" spans="1:40" ht="12.75">
      <c r="A8" s="13"/>
      <c r="B8" s="23"/>
      <c r="C8" s="23"/>
      <c r="D8" s="13" t="s">
        <v>102</v>
      </c>
      <c r="E8" s="53">
        <v>0.24604165827323637</v>
      </c>
      <c r="F8" s="53">
        <v>0.26158832036651924</v>
      </c>
      <c r="G8" s="53">
        <v>0.2122750064773749</v>
      </c>
      <c r="H8" s="53">
        <v>0.34641120304530365</v>
      </c>
      <c r="I8" s="53">
        <v>0.16039796409105483</v>
      </c>
      <c r="J8" s="53">
        <v>0.2049374640700256</v>
      </c>
      <c r="K8" s="53">
        <v>0.09736534070193617</v>
      </c>
      <c r="L8" s="53">
        <v>0.05217329162841578</v>
      </c>
      <c r="M8" s="53">
        <v>0.09041391933314222</v>
      </c>
      <c r="N8" s="53">
        <v>0.15213644693779382</v>
      </c>
      <c r="O8" s="53">
        <v>0.18009869287325606</v>
      </c>
      <c r="P8" s="187"/>
      <c r="Q8" s="53">
        <v>0.2684458398744113</v>
      </c>
      <c r="R8" s="53">
        <v>0.2577760944276627</v>
      </c>
      <c r="S8" s="53">
        <v>0.19100840236405497</v>
      </c>
      <c r="T8" s="53">
        <v>0.3289195906480749</v>
      </c>
      <c r="U8" s="53">
        <v>0.1493872462064002</v>
      </c>
      <c r="V8" s="53">
        <v>0.212528356819307</v>
      </c>
      <c r="W8" s="53">
        <v>0.10598001226908114</v>
      </c>
      <c r="X8" s="53">
        <v>0.054091665577979356</v>
      </c>
      <c r="Y8" s="53">
        <v>0.09701766477383396</v>
      </c>
      <c r="Z8" s="53">
        <v>0.15777599273565465</v>
      </c>
      <c r="AA8" s="53">
        <v>0.18561053373602282</v>
      </c>
      <c r="AB8" s="187"/>
      <c r="AC8" s="207">
        <v>-0.02240418160117491</v>
      </c>
      <c r="AD8" s="207">
        <v>0.0038122259388565505</v>
      </c>
      <c r="AE8" s="207">
        <v>0.02126660411331993</v>
      </c>
      <c r="AF8" s="207">
        <v>0.01749161239722874</v>
      </c>
      <c r="AG8" s="207">
        <v>0.01101071788465463</v>
      </c>
      <c r="AH8" s="207">
        <v>-0.007590892749281403</v>
      </c>
      <c r="AI8" s="207">
        <v>-0.008614671567144974</v>
      </c>
      <c r="AJ8" s="207">
        <v>-0.0019183739495635746</v>
      </c>
      <c r="AK8" s="207">
        <v>-0.006603745440691741</v>
      </c>
      <c r="AL8" s="207">
        <v>-0.005639545797860829</v>
      </c>
      <c r="AM8" s="207">
        <v>-0.0056560657865901975</v>
      </c>
      <c r="AN8" s="188"/>
    </row>
    <row r="9" spans="1:48" ht="12.75">
      <c r="A9" s="3">
        <v>121</v>
      </c>
      <c r="B9" s="4" t="s">
        <v>2</v>
      </c>
      <c r="C9" s="54">
        <v>121</v>
      </c>
      <c r="D9" s="19" t="s">
        <v>3</v>
      </c>
      <c r="E9" s="58">
        <v>0.005559808226904637</v>
      </c>
      <c r="F9" s="58">
        <v>0.005725103540978299</v>
      </c>
      <c r="G9" s="58">
        <v>0.011430661606693796</v>
      </c>
      <c r="H9" s="58">
        <v>0.00779132389194237</v>
      </c>
      <c r="I9" s="58">
        <v>0.004270699743507534</v>
      </c>
      <c r="J9" s="58">
        <v>0.005446120781592477</v>
      </c>
      <c r="K9" s="58">
        <v>0.004941185500738779</v>
      </c>
      <c r="L9" s="58">
        <v>0.0018085568376091869</v>
      </c>
      <c r="M9" s="58">
        <v>0.003958365492755861</v>
      </c>
      <c r="N9" s="58">
        <v>0.005574622923534116</v>
      </c>
      <c r="O9" s="58">
        <v>0.00576682013145643</v>
      </c>
      <c r="P9" s="187"/>
      <c r="Q9" s="58">
        <v>0.004441047674130381</v>
      </c>
      <c r="R9" s="58">
        <v>0.005510556985368307</v>
      </c>
      <c r="S9" s="58">
        <v>0.010873822126225344</v>
      </c>
      <c r="T9" s="58">
        <v>0.007643337196589391</v>
      </c>
      <c r="U9" s="58">
        <v>0.004001398842407225</v>
      </c>
      <c r="V9" s="58">
        <v>0.004513075541827694</v>
      </c>
      <c r="W9" s="58">
        <v>0.006002531468640073</v>
      </c>
      <c r="X9" s="58">
        <v>0.0022777231856315997</v>
      </c>
      <c r="Y9" s="58">
        <v>0.004921864465187361</v>
      </c>
      <c r="Z9" s="58">
        <v>0.005355708448293927</v>
      </c>
      <c r="AA9" s="58">
        <v>0.005678180395403132</v>
      </c>
      <c r="AB9" s="187"/>
      <c r="AC9" s="207">
        <v>0.001118760552774256</v>
      </c>
      <c r="AD9" s="207">
        <v>0.0002145465556099924</v>
      </c>
      <c r="AE9" s="207">
        <v>0.0005568394804684514</v>
      </c>
      <c r="AF9" s="207">
        <v>0.00014798669535297931</v>
      </c>
      <c r="AG9" s="207">
        <v>0.00026930090110030905</v>
      </c>
      <c r="AH9" s="207">
        <v>0.0009330452397647831</v>
      </c>
      <c r="AI9" s="207">
        <v>-0.0010613459679012938</v>
      </c>
      <c r="AJ9" s="207">
        <v>-0.0004691663480224128</v>
      </c>
      <c r="AK9" s="207">
        <v>-0.0009634989724315</v>
      </c>
      <c r="AL9" s="207">
        <v>0.00021891447524018896</v>
      </c>
      <c r="AM9" s="207">
        <v>8.522412797303241E-05</v>
      </c>
      <c r="AN9" s="188"/>
      <c r="AT9" s="59"/>
      <c r="AU9" s="59"/>
      <c r="AV9" s="59"/>
    </row>
    <row r="10" spans="1:48" ht="12.75">
      <c r="A10" s="3">
        <v>230</v>
      </c>
      <c r="B10" s="4" t="s">
        <v>4</v>
      </c>
      <c r="C10" s="60">
        <v>230</v>
      </c>
      <c r="D10" s="19" t="s">
        <v>5</v>
      </c>
      <c r="E10" s="58">
        <v>0.01476572257362717</v>
      </c>
      <c r="F10" s="58">
        <v>0.016028178628860575</v>
      </c>
      <c r="G10" s="58">
        <v>0.017746483166445674</v>
      </c>
      <c r="H10" s="58">
        <v>0.007965431688410357</v>
      </c>
      <c r="I10" s="58">
        <v>0.015103999679384418</v>
      </c>
      <c r="J10" s="58">
        <v>0.014820923991980125</v>
      </c>
      <c r="K10" s="58">
        <v>0.013624239633104983</v>
      </c>
      <c r="L10" s="58">
        <v>0.024165397745075944</v>
      </c>
      <c r="M10" s="58">
        <v>0.015340044545394404</v>
      </c>
      <c r="N10" s="58">
        <v>0.015788370905721293</v>
      </c>
      <c r="O10" s="58">
        <v>0.015491186813881355</v>
      </c>
      <c r="P10" s="187"/>
      <c r="Q10" s="58">
        <v>0.014004792200280922</v>
      </c>
      <c r="R10" s="58">
        <v>0.018273317417395976</v>
      </c>
      <c r="S10" s="58">
        <v>0.02218378391208374</v>
      </c>
      <c r="T10" s="58">
        <v>0.00984309489492053</v>
      </c>
      <c r="U10" s="58">
        <v>0.014059379846532797</v>
      </c>
      <c r="V10" s="58">
        <v>0.015124252747009142</v>
      </c>
      <c r="W10" s="58">
        <v>0.018589987497961626</v>
      </c>
      <c r="X10" s="58">
        <v>0.02809381265868801</v>
      </c>
      <c r="Y10" s="58">
        <v>0.01691563160181592</v>
      </c>
      <c r="Z10" s="58">
        <v>0.014495512171270911</v>
      </c>
      <c r="AA10" s="58">
        <v>0.016468986658216223</v>
      </c>
      <c r="AB10" s="187"/>
      <c r="AC10" s="207">
        <v>0.000760930373346248</v>
      </c>
      <c r="AD10" s="207">
        <v>-0.002245138788535401</v>
      </c>
      <c r="AE10" s="207">
        <v>-0.004437300745638067</v>
      </c>
      <c r="AF10" s="207">
        <v>-0.0018776632065101734</v>
      </c>
      <c r="AG10" s="207">
        <v>0.001044619832851621</v>
      </c>
      <c r="AH10" s="207">
        <v>-0.000303328755029017</v>
      </c>
      <c r="AI10" s="207">
        <v>-0.004965747864856642</v>
      </c>
      <c r="AJ10" s="207">
        <v>-0.003928414913612066</v>
      </c>
      <c r="AK10" s="207">
        <v>-0.0015755870564215166</v>
      </c>
      <c r="AL10" s="207">
        <v>0.0012928587344503816</v>
      </c>
      <c r="AM10" s="207">
        <v>-0.0009920183633215403</v>
      </c>
      <c r="AN10" s="188"/>
      <c r="AT10" s="59"/>
      <c r="AU10" s="59"/>
      <c r="AV10" s="59"/>
    </row>
    <row r="11" spans="1:48" ht="12.75">
      <c r="A11" s="3">
        <v>261</v>
      </c>
      <c r="B11" s="4" t="s">
        <v>6</v>
      </c>
      <c r="C11" s="60">
        <v>261</v>
      </c>
      <c r="D11" s="19" t="s">
        <v>7</v>
      </c>
      <c r="E11" s="58">
        <v>0.11431852060755006</v>
      </c>
      <c r="F11" s="58">
        <v>0.1392146720293328</v>
      </c>
      <c r="G11" s="58">
        <v>0.10747260451434928</v>
      </c>
      <c r="H11" s="58">
        <v>0.0990079812596699</v>
      </c>
      <c r="I11" s="58">
        <v>0.21818140830394356</v>
      </c>
      <c r="J11" s="58">
        <v>0.1608606536563764</v>
      </c>
      <c r="K11" s="58">
        <v>0.2255771112774164</v>
      </c>
      <c r="L11" s="58">
        <v>0.3647897621390445</v>
      </c>
      <c r="M11" s="58">
        <v>0.24925298255672923</v>
      </c>
      <c r="N11" s="58">
        <v>0.15267797330437324</v>
      </c>
      <c r="O11" s="58">
        <v>0.17734456223591485</v>
      </c>
      <c r="P11" s="187"/>
      <c r="Q11" s="58">
        <v>0.11162521688837479</v>
      </c>
      <c r="R11" s="58">
        <v>0.14540109093505615</v>
      </c>
      <c r="S11" s="58">
        <v>0.12910327312430278</v>
      </c>
      <c r="T11" s="58">
        <v>0.10340502792378989</v>
      </c>
      <c r="U11" s="58">
        <v>0.24007886227484213</v>
      </c>
      <c r="V11" s="58">
        <v>0.15668666730708125</v>
      </c>
      <c r="W11" s="58">
        <v>0.1934243937287912</v>
      </c>
      <c r="X11" s="58">
        <v>0.3171033722799384</v>
      </c>
      <c r="Y11" s="58">
        <v>0.2388377807410515</v>
      </c>
      <c r="Z11" s="58">
        <v>0.15219851220619565</v>
      </c>
      <c r="AA11" s="58">
        <v>0.17411577538204842</v>
      </c>
      <c r="AB11" s="187"/>
      <c r="AC11" s="207">
        <v>0.002693303719175269</v>
      </c>
      <c r="AD11" s="207">
        <v>-0.0061864189057233565</v>
      </c>
      <c r="AE11" s="207">
        <v>-0.021630668609953496</v>
      </c>
      <c r="AF11" s="207">
        <v>-0.004397046664119983</v>
      </c>
      <c r="AG11" s="207">
        <v>-0.021897453970898567</v>
      </c>
      <c r="AH11" s="207">
        <v>0.004173986349295139</v>
      </c>
      <c r="AI11" s="207">
        <v>0.0321527175486252</v>
      </c>
      <c r="AJ11" s="207">
        <v>0.047686389859106115</v>
      </c>
      <c r="AK11" s="207">
        <v>0.010415201815677733</v>
      </c>
      <c r="AL11" s="207">
        <v>0.0004794610981775915</v>
      </c>
      <c r="AM11" s="207">
        <v>0.0031415717438832425</v>
      </c>
      <c r="AN11" s="188"/>
      <c r="AT11" s="59"/>
      <c r="AU11" s="59"/>
      <c r="AV11" s="59"/>
    </row>
    <row r="12" spans="1:48" ht="12.75">
      <c r="A12" s="3">
        <v>9001</v>
      </c>
      <c r="B12" s="4" t="s">
        <v>8</v>
      </c>
      <c r="C12" s="60">
        <v>306</v>
      </c>
      <c r="D12" s="19" t="s">
        <v>9</v>
      </c>
      <c r="E12" s="58">
        <v>0.001551105918375569</v>
      </c>
      <c r="F12" s="58">
        <v>0.0014708624954695325</v>
      </c>
      <c r="G12" s="58">
        <v>0.00206971179491869</v>
      </c>
      <c r="H12" s="58">
        <v>0.005405255681256108</v>
      </c>
      <c r="I12" s="58">
        <v>0.0015429624879769158</v>
      </c>
      <c r="J12" s="58">
        <v>0.0014666539367063666</v>
      </c>
      <c r="K12" s="58">
        <v>0.0006716174467023584</v>
      </c>
      <c r="L12" s="58">
        <v>0.0008080785870168707</v>
      </c>
      <c r="M12" s="58">
        <v>0.0012707566101395902</v>
      </c>
      <c r="N12" s="58">
        <v>0.0007436765361199562</v>
      </c>
      <c r="O12" s="58">
        <v>0.0016151948336748333</v>
      </c>
      <c r="P12" s="187"/>
      <c r="Q12" s="58">
        <v>0.0010741138560687433</v>
      </c>
      <c r="R12" s="58">
        <v>0.001853409870571763</v>
      </c>
      <c r="S12" s="58">
        <v>0.001964111936578766</v>
      </c>
      <c r="T12" s="58">
        <v>0.005345082884900141</v>
      </c>
      <c r="U12" s="58">
        <v>0.0024175645950959422</v>
      </c>
      <c r="V12" s="58">
        <v>0.0014150699406631248</v>
      </c>
      <c r="W12" s="58">
        <v>0.000869707017448497</v>
      </c>
      <c r="X12" s="58">
        <v>0.000914497338869545</v>
      </c>
      <c r="Y12" s="58">
        <v>0.0012585589500022473</v>
      </c>
      <c r="Z12" s="58">
        <v>0.0008923270352390599</v>
      </c>
      <c r="AA12" s="58">
        <v>0.0018686904615623403</v>
      </c>
      <c r="AB12" s="187"/>
      <c r="AC12" s="207">
        <v>0.0004769920623068258</v>
      </c>
      <c r="AD12" s="207">
        <v>-0.00038254737510223054</v>
      </c>
      <c r="AE12" s="207">
        <v>0.00010559985833992393</v>
      </c>
      <c r="AF12" s="207">
        <v>6.017279635596711E-05</v>
      </c>
      <c r="AG12" s="207">
        <v>-0.0008746021071190265</v>
      </c>
      <c r="AH12" s="207">
        <v>5.158399604324182E-05</v>
      </c>
      <c r="AI12" s="207">
        <v>-0.00019808957074613864</v>
      </c>
      <c r="AJ12" s="207">
        <v>-0.00010641875185267425</v>
      </c>
      <c r="AK12" s="207">
        <v>1.2197660137342825E-05</v>
      </c>
      <c r="AL12" s="207">
        <v>-0.00014865049911910364</v>
      </c>
      <c r="AM12" s="207">
        <v>-0.0002554980670827576</v>
      </c>
      <c r="AN12" s="188"/>
      <c r="AT12" s="59"/>
      <c r="AU12" s="59"/>
      <c r="AV12" s="59"/>
    </row>
    <row r="13" spans="1:48" ht="12.75">
      <c r="A13" s="3">
        <v>9002</v>
      </c>
      <c r="B13" s="4" t="s">
        <v>8</v>
      </c>
      <c r="C13" s="60">
        <v>329</v>
      </c>
      <c r="D13" s="19" t="s">
        <v>10</v>
      </c>
      <c r="E13" s="58">
        <v>0.0029612022078079046</v>
      </c>
      <c r="F13" s="58">
        <v>0.0028924616537702287</v>
      </c>
      <c r="G13" s="58">
        <v>0.003645619008428208</v>
      </c>
      <c r="H13" s="58">
        <v>0.003339704095885912</v>
      </c>
      <c r="I13" s="58">
        <v>0.003363958800897724</v>
      </c>
      <c r="J13" s="58">
        <v>0.002307643867172344</v>
      </c>
      <c r="K13" s="58">
        <v>0.0018805288507666035</v>
      </c>
      <c r="L13" s="58">
        <v>0.0013083177123130287</v>
      </c>
      <c r="M13" s="58">
        <v>0.0015987827199153196</v>
      </c>
      <c r="N13" s="58">
        <v>0.002592539035640403</v>
      </c>
      <c r="O13" s="58">
        <v>0.002636342713699693</v>
      </c>
      <c r="P13" s="187"/>
      <c r="Q13" s="58">
        <v>0.005948938279765347</v>
      </c>
      <c r="R13" s="58">
        <v>0.0027133672142038876</v>
      </c>
      <c r="S13" s="58">
        <v>0.0022993757565687974</v>
      </c>
      <c r="T13" s="58">
        <v>0.0034112660426359005</v>
      </c>
      <c r="U13" s="58">
        <v>0.0034312185133751633</v>
      </c>
      <c r="V13" s="58">
        <v>0.0024551278735526014</v>
      </c>
      <c r="W13" s="58">
        <v>0.0019490755480318996</v>
      </c>
      <c r="X13" s="58">
        <v>0.002419725878002647</v>
      </c>
      <c r="Y13" s="58">
        <v>0.0022998666526826785</v>
      </c>
      <c r="Z13" s="58">
        <v>0.0023940907344672233</v>
      </c>
      <c r="AA13" s="58">
        <v>0.002690668511967509</v>
      </c>
      <c r="AB13" s="187"/>
      <c r="AC13" s="207">
        <v>-0.0029877360719574426</v>
      </c>
      <c r="AD13" s="207">
        <v>0.0001790944395663411</v>
      </c>
      <c r="AE13" s="207">
        <v>0.0013462432518594105</v>
      </c>
      <c r="AF13" s="207">
        <v>-7.156194674998867E-05</v>
      </c>
      <c r="AG13" s="207">
        <v>-6.725971247743953E-05</v>
      </c>
      <c r="AH13" s="207">
        <v>-0.00014748400638025724</v>
      </c>
      <c r="AI13" s="207">
        <v>-6.854669726529612E-05</v>
      </c>
      <c r="AJ13" s="207">
        <v>-0.0011114081656896182</v>
      </c>
      <c r="AK13" s="207">
        <v>-0.0007010839327673589</v>
      </c>
      <c r="AL13" s="207">
        <v>0.00019844830117317965</v>
      </c>
      <c r="AM13" s="207">
        <v>-5.571208107388011E-05</v>
      </c>
      <c r="AN13" s="188"/>
      <c r="AT13" s="59"/>
      <c r="AU13" s="59"/>
      <c r="AV13" s="59"/>
    </row>
    <row r="14" spans="1:48" ht="12.75">
      <c r="A14" s="3">
        <v>351</v>
      </c>
      <c r="B14" s="4" t="s">
        <v>6</v>
      </c>
      <c r="C14" s="60">
        <v>351</v>
      </c>
      <c r="D14" s="19" t="s">
        <v>11</v>
      </c>
      <c r="E14" s="58">
        <v>0.04564683131219532</v>
      </c>
      <c r="F14" s="58">
        <v>0.04649403385798787</v>
      </c>
      <c r="G14" s="58">
        <v>0.025342538826147256</v>
      </c>
      <c r="H14" s="58">
        <v>0.038675672788138514</v>
      </c>
      <c r="I14" s="58">
        <v>0.04849811638345623</v>
      </c>
      <c r="J14" s="58">
        <v>0.051290228875206435</v>
      </c>
      <c r="K14" s="58">
        <v>0.14157695776485713</v>
      </c>
      <c r="L14" s="58">
        <v>0.05678538642098146</v>
      </c>
      <c r="M14" s="58">
        <v>0.07501874434913004</v>
      </c>
      <c r="N14" s="58">
        <v>0.09201816695538236</v>
      </c>
      <c r="O14" s="58">
        <v>0.06155647962859457</v>
      </c>
      <c r="P14" s="187"/>
      <c r="Q14" s="58">
        <v>0.04907874080806412</v>
      </c>
      <c r="R14" s="58">
        <v>0.04433592355382805</v>
      </c>
      <c r="S14" s="58">
        <v>0.03152963376136337</v>
      </c>
      <c r="T14" s="58">
        <v>0.03866320396350372</v>
      </c>
      <c r="U14" s="58">
        <v>0.05126047864738021</v>
      </c>
      <c r="V14" s="58">
        <v>0.0534918605768165</v>
      </c>
      <c r="W14" s="58">
        <v>0.11539924987769745</v>
      </c>
      <c r="X14" s="58">
        <v>0.055045923670712794</v>
      </c>
      <c r="Y14" s="58">
        <v>0.06541135399967038</v>
      </c>
      <c r="Z14" s="58">
        <v>0.09244927181922956</v>
      </c>
      <c r="AA14" s="58">
        <v>0.059239654135435596</v>
      </c>
      <c r="AB14" s="187"/>
      <c r="AC14" s="207">
        <v>-0.0034319094958688012</v>
      </c>
      <c r="AD14" s="207">
        <v>0.00215811030415982</v>
      </c>
      <c r="AE14" s="207">
        <v>-0.0061870949352161135</v>
      </c>
      <c r="AF14" s="207">
        <v>1.2468824634792597E-05</v>
      </c>
      <c r="AG14" s="207">
        <v>-0.0027623622639239773</v>
      </c>
      <c r="AH14" s="207">
        <v>-0.0022016317016100642</v>
      </c>
      <c r="AI14" s="207">
        <v>0.026177707887159674</v>
      </c>
      <c r="AJ14" s="207">
        <v>0.0017394627502686638</v>
      </c>
      <c r="AK14" s="207">
        <v>0.009607390349459663</v>
      </c>
      <c r="AL14" s="207">
        <v>-0.0004311048638472037</v>
      </c>
      <c r="AM14" s="207">
        <v>0.002116328995159289</v>
      </c>
      <c r="AN14" s="188"/>
      <c r="AT14" s="59"/>
      <c r="AU14" s="59"/>
      <c r="AV14" s="59"/>
    </row>
    <row r="15" spans="1:48" ht="12.75">
      <c r="A15" s="3">
        <v>371</v>
      </c>
      <c r="B15" s="4" t="s">
        <v>4</v>
      </c>
      <c r="C15" s="60">
        <v>371</v>
      </c>
      <c r="D15" s="19" t="s">
        <v>12</v>
      </c>
      <c r="E15" s="58">
        <v>0.008863462390717537</v>
      </c>
      <c r="F15" s="58">
        <v>0.009448004307023193</v>
      </c>
      <c r="G15" s="58">
        <v>0.01930105314495603</v>
      </c>
      <c r="H15" s="58">
        <v>0.013707031976479619</v>
      </c>
      <c r="I15" s="58">
        <v>0.012303622956075665</v>
      </c>
      <c r="J15" s="58">
        <v>0.011895741625141943</v>
      </c>
      <c r="K15" s="58">
        <v>0.01958244583885019</v>
      </c>
      <c r="L15" s="58">
        <v>0.003897467470714023</v>
      </c>
      <c r="M15" s="58">
        <v>0.01007784417932829</v>
      </c>
      <c r="N15" s="58">
        <v>0.011779305134614306</v>
      </c>
      <c r="O15" s="58">
        <v>0.012154819936100849</v>
      </c>
      <c r="P15" s="187"/>
      <c r="Q15" s="58">
        <v>0.012662149880194993</v>
      </c>
      <c r="R15" s="58">
        <v>0.009462635319100056</v>
      </c>
      <c r="S15" s="58">
        <v>0.018021172058579192</v>
      </c>
      <c r="T15" s="58">
        <v>0.013113182458409804</v>
      </c>
      <c r="U15" s="58">
        <v>0.014670106332296028</v>
      </c>
      <c r="V15" s="58">
        <v>0.011571799097015422</v>
      </c>
      <c r="W15" s="58">
        <v>0.020298340567949744</v>
      </c>
      <c r="X15" s="58">
        <v>0.0062708388951054515</v>
      </c>
      <c r="Y15" s="58">
        <v>0.010218300046446818</v>
      </c>
      <c r="Z15" s="58">
        <v>0.012239374148709532</v>
      </c>
      <c r="AA15" s="58">
        <v>0.012687628939318489</v>
      </c>
      <c r="AB15" s="187"/>
      <c r="AC15" s="207">
        <v>-0.0037986874894774553</v>
      </c>
      <c r="AD15" s="207">
        <v>-1.463101207686314E-05</v>
      </c>
      <c r="AE15" s="207">
        <v>0.0012798810863768363</v>
      </c>
      <c r="AF15" s="207">
        <v>0.0005938495180698149</v>
      </c>
      <c r="AG15" s="207">
        <v>-0.002366483376220363</v>
      </c>
      <c r="AH15" s="207">
        <v>0.0003239425281265206</v>
      </c>
      <c r="AI15" s="207">
        <v>-0.0007158947290995532</v>
      </c>
      <c r="AJ15" s="207">
        <v>-0.0023733714243914287</v>
      </c>
      <c r="AK15" s="207">
        <v>-0.00014045586711852742</v>
      </c>
      <c r="AL15" s="207">
        <v>-0.00046006901409522544</v>
      </c>
      <c r="AM15" s="207">
        <v>-0.0005428321856866536</v>
      </c>
      <c r="AN15" s="188"/>
      <c r="AT15" s="59"/>
      <c r="AU15" s="59"/>
      <c r="AV15" s="59"/>
    </row>
    <row r="16" spans="1:48" ht="12.75">
      <c r="A16" s="3">
        <v>404</v>
      </c>
      <c r="B16" s="4" t="s">
        <v>2</v>
      </c>
      <c r="C16" s="60">
        <v>404</v>
      </c>
      <c r="D16" s="19" t="s">
        <v>13</v>
      </c>
      <c r="E16" s="58">
        <v>0.0014906732202570403</v>
      </c>
      <c r="F16" s="58">
        <v>0.003131740720018861</v>
      </c>
      <c r="G16" s="58">
        <v>0.007486321308277323</v>
      </c>
      <c r="H16" s="58">
        <v>0.007276914493286957</v>
      </c>
      <c r="I16" s="58">
        <v>0.004789195254889388</v>
      </c>
      <c r="J16" s="58">
        <v>0.004247608561846278</v>
      </c>
      <c r="K16" s="58">
        <v>0.002177959434306219</v>
      </c>
      <c r="L16" s="58">
        <v>0.0016326485737687797</v>
      </c>
      <c r="M16" s="58">
        <v>0.0026848523606853815</v>
      </c>
      <c r="N16" s="58">
        <v>0.004302699958979746</v>
      </c>
      <c r="O16" s="58">
        <v>0.004365494969434194</v>
      </c>
      <c r="P16" s="187"/>
      <c r="Q16" s="58">
        <v>0.0028505329257208956</v>
      </c>
      <c r="R16" s="58">
        <v>0.003759596906637194</v>
      </c>
      <c r="S16" s="58">
        <v>0.005571906672046711</v>
      </c>
      <c r="T16" s="58">
        <v>0.005574908316069066</v>
      </c>
      <c r="U16" s="58">
        <v>0.004480350318794157</v>
      </c>
      <c r="V16" s="58">
        <v>0.00372610453044063</v>
      </c>
      <c r="W16" s="58">
        <v>0.003307992762795176</v>
      </c>
      <c r="X16" s="58">
        <v>0.002186841462514129</v>
      </c>
      <c r="Y16" s="58">
        <v>0.0036483226705422292</v>
      </c>
      <c r="Z16" s="58">
        <v>0.004138581357175287</v>
      </c>
      <c r="AA16" s="58">
        <v>0.0041600108648554264</v>
      </c>
      <c r="AB16" s="187"/>
      <c r="AC16" s="207">
        <v>-0.0013598597054638552</v>
      </c>
      <c r="AD16" s="207">
        <v>-0.0006278561866183332</v>
      </c>
      <c r="AE16" s="207">
        <v>0.0019144146362306113</v>
      </c>
      <c r="AF16" s="207">
        <v>0.0017020061772178912</v>
      </c>
      <c r="AG16" s="207">
        <v>0.0003088449360952308</v>
      </c>
      <c r="AH16" s="207">
        <v>0.0005215040314056479</v>
      </c>
      <c r="AI16" s="207">
        <v>-0.0011300333284889569</v>
      </c>
      <c r="AJ16" s="207">
        <v>-0.0005541928887453495</v>
      </c>
      <c r="AK16" s="207">
        <v>-0.0009634703098568478</v>
      </c>
      <c r="AL16" s="207">
        <v>0.00016411860180445912</v>
      </c>
      <c r="AM16" s="207">
        <v>0.00020312764310152429</v>
      </c>
      <c r="AN16" s="188"/>
      <c r="AT16" s="59"/>
      <c r="AU16" s="59"/>
      <c r="AV16" s="59"/>
    </row>
    <row r="17" spans="1:48" ht="12.75">
      <c r="A17" s="3">
        <v>581</v>
      </c>
      <c r="B17" s="4" t="s">
        <v>2</v>
      </c>
      <c r="C17" s="60">
        <v>581</v>
      </c>
      <c r="D17" s="19" t="s">
        <v>14</v>
      </c>
      <c r="E17" s="58">
        <v>0.002518029088272028</v>
      </c>
      <c r="F17" s="58">
        <v>0.0029100557027590987</v>
      </c>
      <c r="G17" s="58">
        <v>0.0017161233292182952</v>
      </c>
      <c r="H17" s="58">
        <v>0.001748991955428404</v>
      </c>
      <c r="I17" s="58">
        <v>0.0021265830394357164</v>
      </c>
      <c r="J17" s="58">
        <v>0.006638538871407764</v>
      </c>
      <c r="K17" s="58">
        <v>0.002197148504212001</v>
      </c>
      <c r="L17" s="58">
        <v>0.0010719409827774815</v>
      </c>
      <c r="M17" s="58">
        <v>0.0016787218559110857</v>
      </c>
      <c r="N17" s="58">
        <v>0.0028537111524920542</v>
      </c>
      <c r="O17" s="58">
        <v>0.00288596373344944</v>
      </c>
      <c r="P17" s="187"/>
      <c r="Q17" s="58">
        <v>0.0028711889614145255</v>
      </c>
      <c r="R17" s="58">
        <v>0.0033342750435411614</v>
      </c>
      <c r="S17" s="58">
        <v>0.0012372125038570174</v>
      </c>
      <c r="T17" s="58">
        <v>0.001500431743488553</v>
      </c>
      <c r="U17" s="58">
        <v>0.0021692193851175334</v>
      </c>
      <c r="V17" s="58">
        <v>0.006890614724116782</v>
      </c>
      <c r="W17" s="58">
        <v>0.002112145613803493</v>
      </c>
      <c r="X17" s="58">
        <v>0.001510908646827944</v>
      </c>
      <c r="Y17" s="58">
        <v>0.0018166699129496726</v>
      </c>
      <c r="Z17" s="58">
        <v>0.003681067299968568</v>
      </c>
      <c r="AA17" s="58">
        <v>0.003170209601169265</v>
      </c>
      <c r="AB17" s="187"/>
      <c r="AC17" s="207">
        <v>-0.00035315987314249756</v>
      </c>
      <c r="AD17" s="207">
        <v>-0.0004242193407820627</v>
      </c>
      <c r="AE17" s="207">
        <v>0.00047891082536127773</v>
      </c>
      <c r="AF17" s="207">
        <v>0.00024856021193985097</v>
      </c>
      <c r="AG17" s="207">
        <v>-4.2636345681816915E-05</v>
      </c>
      <c r="AH17" s="207">
        <v>-0.000252075852709018</v>
      </c>
      <c r="AI17" s="207">
        <v>8.500289040850803E-05</v>
      </c>
      <c r="AJ17" s="207">
        <v>-0.00043896766405046236</v>
      </c>
      <c r="AK17" s="207">
        <v>-0.0001379480570385869</v>
      </c>
      <c r="AL17" s="207">
        <v>-0.0008273561474765137</v>
      </c>
      <c r="AM17" s="207">
        <v>-0.0002872449817343122</v>
      </c>
      <c r="AN17" s="188"/>
      <c r="AT17" s="59"/>
      <c r="AU17" s="59"/>
      <c r="AV17" s="59"/>
    </row>
    <row r="18" spans="1:48" ht="12.75">
      <c r="A18" s="3">
        <v>942</v>
      </c>
      <c r="B18" s="4" t="s">
        <v>4</v>
      </c>
      <c r="C18" s="60">
        <v>942</v>
      </c>
      <c r="D18" s="19" t="s">
        <v>15</v>
      </c>
      <c r="E18" s="58">
        <v>0.012489424277829257</v>
      </c>
      <c r="F18" s="58">
        <v>0.013389071280530074</v>
      </c>
      <c r="G18" s="58">
        <v>0.010226631917455382</v>
      </c>
      <c r="H18" s="58">
        <v>0.009920187403300926</v>
      </c>
      <c r="I18" s="58">
        <v>0.008290918563642193</v>
      </c>
      <c r="J18" s="58">
        <v>0.011603223388458124</v>
      </c>
      <c r="K18" s="58">
        <v>0.007080766795233435</v>
      </c>
      <c r="L18" s="58">
        <v>0.004320746730580002</v>
      </c>
      <c r="M18" s="58">
        <v>0.007067722230798068</v>
      </c>
      <c r="N18" s="58">
        <v>0.01192981110025763</v>
      </c>
      <c r="O18" s="58">
        <v>0.01004932089995081</v>
      </c>
      <c r="P18" s="187"/>
      <c r="Q18" s="58">
        <v>0.01286871023713129</v>
      </c>
      <c r="R18" s="58">
        <v>0.012865210223868318</v>
      </c>
      <c r="S18" s="58">
        <v>0.011253589993116708</v>
      </c>
      <c r="T18" s="58">
        <v>0.008674268416404283</v>
      </c>
      <c r="U18" s="58">
        <v>0.007921705371352113</v>
      </c>
      <c r="V18" s="58">
        <v>0.011590272594935306</v>
      </c>
      <c r="W18" s="58">
        <v>0.01271169988895705</v>
      </c>
      <c r="X18" s="58">
        <v>0.0054869840332172695</v>
      </c>
      <c r="Y18" s="58">
        <v>0.007390288120102483</v>
      </c>
      <c r="Z18" s="58">
        <v>0.010996053504697376</v>
      </c>
      <c r="AA18" s="58">
        <v>0.01017771799232993</v>
      </c>
      <c r="AB18" s="187"/>
      <c r="AC18" s="207">
        <v>-0.0003792859593020337</v>
      </c>
      <c r="AD18" s="207">
        <v>0.0005238610566617556</v>
      </c>
      <c r="AE18" s="207">
        <v>-0.0010269580756613259</v>
      </c>
      <c r="AF18" s="207">
        <v>0.001245918986896643</v>
      </c>
      <c r="AG18" s="207">
        <v>0.00036921319229007987</v>
      </c>
      <c r="AH18" s="207">
        <v>1.2950793522818055E-05</v>
      </c>
      <c r="AI18" s="207">
        <v>-0.005630933093723615</v>
      </c>
      <c r="AJ18" s="207">
        <v>-0.0011662373026372673</v>
      </c>
      <c r="AK18" s="207">
        <v>-0.0003225658893044143</v>
      </c>
      <c r="AL18" s="207">
        <v>0.0009337575955602542</v>
      </c>
      <c r="AM18" s="207">
        <v>-0.0001358850658693695</v>
      </c>
      <c r="AN18" s="188"/>
      <c r="AT18" s="59"/>
      <c r="AU18" s="59"/>
      <c r="AV18" s="59"/>
    </row>
    <row r="19" spans="1:48" ht="12.75">
      <c r="A19" s="3">
        <v>1061</v>
      </c>
      <c r="B19" s="4" t="s">
        <v>4</v>
      </c>
      <c r="C19" s="60">
        <v>1061</v>
      </c>
      <c r="D19" s="19" t="s">
        <v>16</v>
      </c>
      <c r="E19" s="58">
        <v>0.022239232907618547</v>
      </c>
      <c r="F19" s="58">
        <v>0.0292342717999064</v>
      </c>
      <c r="G19" s="58">
        <v>0.021797509639857954</v>
      </c>
      <c r="H19" s="58">
        <v>0.02462042521872292</v>
      </c>
      <c r="I19" s="58">
        <v>0.02878777252324463</v>
      </c>
      <c r="J19" s="58">
        <v>0.03299565082260597</v>
      </c>
      <c r="K19" s="58">
        <v>0.032535068025252814</v>
      </c>
      <c r="L19" s="58">
        <v>0.02464364833739205</v>
      </c>
      <c r="M19" s="58">
        <v>0.032267845722980575</v>
      </c>
      <c r="N19" s="58">
        <v>0.030331378723178214</v>
      </c>
      <c r="O19" s="58">
        <v>0.028938481825387222</v>
      </c>
      <c r="P19" s="187"/>
      <c r="Q19" s="58">
        <v>0.0256134842601008</v>
      </c>
      <c r="R19" s="58">
        <v>0.031188200267611276</v>
      </c>
      <c r="S19" s="58">
        <v>0.023693954570268922</v>
      </c>
      <c r="T19" s="58">
        <v>0.023619487883274948</v>
      </c>
      <c r="U19" s="58">
        <v>0.028430458272936453</v>
      </c>
      <c r="V19" s="58">
        <v>0.03467475559562252</v>
      </c>
      <c r="W19" s="58">
        <v>0.03972697411845099</v>
      </c>
      <c r="X19" s="58">
        <v>0.02506631525733728</v>
      </c>
      <c r="Y19" s="58">
        <v>0.030935828476394527</v>
      </c>
      <c r="Z19" s="58">
        <v>0.02958998358537352</v>
      </c>
      <c r="AA19" s="58">
        <v>0.029486441565832616</v>
      </c>
      <c r="AB19" s="187"/>
      <c r="AC19" s="207">
        <v>-0.0033742513524822534</v>
      </c>
      <c r="AD19" s="207">
        <v>-0.0019539284677048754</v>
      </c>
      <c r="AE19" s="207">
        <v>-0.0018964449304109676</v>
      </c>
      <c r="AF19" s="207">
        <v>0.0010009373354479718</v>
      </c>
      <c r="AG19" s="207">
        <v>0.0003573142503081779</v>
      </c>
      <c r="AH19" s="207">
        <v>-0.0016791047730165473</v>
      </c>
      <c r="AI19" s="207">
        <v>-0.007191906093198176</v>
      </c>
      <c r="AJ19" s="207">
        <v>-0.00042266691994522973</v>
      </c>
      <c r="AK19" s="207">
        <v>0.001332017246586048</v>
      </c>
      <c r="AL19" s="207">
        <v>0.0007413951378046936</v>
      </c>
      <c r="AM19" s="207">
        <v>-0.0005665559878909807</v>
      </c>
      <c r="AN19" s="188"/>
      <c r="AT19" s="59"/>
      <c r="AU19" s="59"/>
      <c r="AV19" s="59"/>
    </row>
    <row r="20" spans="1:48" ht="12.75">
      <c r="A20" s="3">
        <v>9003</v>
      </c>
      <c r="B20" s="4" t="s">
        <v>8</v>
      </c>
      <c r="C20" s="60">
        <v>1301</v>
      </c>
      <c r="D20" s="19" t="s">
        <v>17</v>
      </c>
      <c r="E20" s="58">
        <v>0.00042302888682970065</v>
      </c>
      <c r="F20" s="58">
        <v>0.0014814189248628545</v>
      </c>
      <c r="G20" s="58">
        <v>0.0014631246856568057</v>
      </c>
      <c r="H20" s="58">
        <v>0.0018716588120308488</v>
      </c>
      <c r="I20" s="58">
        <v>0.0009668563642193011</v>
      </c>
      <c r="J20" s="58">
        <v>0.0015986934185428124</v>
      </c>
      <c r="K20" s="58">
        <v>0.0011225605894882274</v>
      </c>
      <c r="L20" s="58">
        <v>0.0003793021939058781</v>
      </c>
      <c r="M20" s="58">
        <v>0.0006643217853441242</v>
      </c>
      <c r="N20" s="58">
        <v>0.0011420746804699327</v>
      </c>
      <c r="O20" s="58">
        <v>0.0012030967051621436</v>
      </c>
      <c r="P20" s="187"/>
      <c r="Q20" s="58">
        <v>0.0006196810708088904</v>
      </c>
      <c r="R20" s="58">
        <v>0.0016050467388368534</v>
      </c>
      <c r="S20" s="58">
        <v>0.0013796254539412784</v>
      </c>
      <c r="T20" s="58">
        <v>0.0016448934430804488</v>
      </c>
      <c r="U20" s="58">
        <v>0.0010161880530749191</v>
      </c>
      <c r="V20" s="58">
        <v>0.0016478360144536648</v>
      </c>
      <c r="W20" s="58">
        <v>0.0010793685305834026</v>
      </c>
      <c r="X20" s="58">
        <v>0.0003919274309440907</v>
      </c>
      <c r="Y20" s="58">
        <v>0.0007491422321441949</v>
      </c>
      <c r="Z20" s="58">
        <v>0.0011298152481402578</v>
      </c>
      <c r="AA20" s="58">
        <v>0.0012484882976453013</v>
      </c>
      <c r="AB20" s="187"/>
      <c r="AC20" s="207">
        <v>-0.00019665218397918975</v>
      </c>
      <c r="AD20" s="207">
        <v>-0.00012362781397399895</v>
      </c>
      <c r="AE20" s="207">
        <v>8.349923171552731E-05</v>
      </c>
      <c r="AF20" s="207">
        <v>0.00022676536895040005</v>
      </c>
      <c r="AG20" s="207">
        <v>-4.933168885561806E-05</v>
      </c>
      <c r="AH20" s="207">
        <v>-4.914259591085241E-05</v>
      </c>
      <c r="AI20" s="207">
        <v>4.319205890482487E-05</v>
      </c>
      <c r="AJ20" s="207">
        <v>-1.2625237038212621E-05</v>
      </c>
      <c r="AK20" s="207">
        <v>-8.482044680007067E-05</v>
      </c>
      <c r="AL20" s="207">
        <v>1.2259432329674805E-05</v>
      </c>
      <c r="AM20" s="207">
        <v>-4.639104312051325E-05</v>
      </c>
      <c r="AN20" s="188"/>
      <c r="AT20" s="59"/>
      <c r="AU20" s="59"/>
      <c r="AV20" s="59"/>
    </row>
    <row r="21" spans="1:48" ht="12.75">
      <c r="A21" s="3">
        <v>1344</v>
      </c>
      <c r="B21" s="4" t="s">
        <v>2</v>
      </c>
      <c r="C21" s="60">
        <v>1344</v>
      </c>
      <c r="D21" s="19" t="s">
        <v>18</v>
      </c>
      <c r="E21" s="58">
        <v>0.0035252407235808387</v>
      </c>
      <c r="F21" s="58">
        <v>0.004760949656388223</v>
      </c>
      <c r="G21" s="58">
        <v>0.0036364744791428528</v>
      </c>
      <c r="H21" s="58">
        <v>0.004099447207746214</v>
      </c>
      <c r="I21" s="58">
        <v>0.0035643435395960243</v>
      </c>
      <c r="J21" s="58">
        <v>0.0029678412763545726</v>
      </c>
      <c r="K21" s="58">
        <v>0.001448774777886516</v>
      </c>
      <c r="L21" s="58">
        <v>0.0012918263125779907</v>
      </c>
      <c r="M21" s="58">
        <v>0.0022548349394667785</v>
      </c>
      <c r="N21" s="58">
        <v>0.002177909855779872</v>
      </c>
      <c r="O21" s="58">
        <v>0.002975342103692316</v>
      </c>
      <c r="P21" s="187"/>
      <c r="Q21" s="58">
        <v>0.004110551103032306</v>
      </c>
      <c r="R21" s="58">
        <v>0.0041228279867995</v>
      </c>
      <c r="S21" s="58">
        <v>0.0038629512710355797</v>
      </c>
      <c r="T21" s="58">
        <v>0.004757386425196747</v>
      </c>
      <c r="U21" s="58">
        <v>0.0029015843410742704</v>
      </c>
      <c r="V21" s="58">
        <v>0.002582595009199802</v>
      </c>
      <c r="W21" s="58">
        <v>0.0017005878287609006</v>
      </c>
      <c r="X21" s="58">
        <v>0.00128938444672911</v>
      </c>
      <c r="Y21" s="58">
        <v>0.0021125810946466296</v>
      </c>
      <c r="Z21" s="58">
        <v>0.00202039604651975</v>
      </c>
      <c r="AA21" s="58">
        <v>0.0029063488265309422</v>
      </c>
      <c r="AB21" s="187"/>
      <c r="AC21" s="207">
        <v>-0.0005853103794514676</v>
      </c>
      <c r="AD21" s="207">
        <v>0.0006381216695887232</v>
      </c>
      <c r="AE21" s="207">
        <v>-0.00022647679189272693</v>
      </c>
      <c r="AF21" s="207">
        <v>-0.000657939217450533</v>
      </c>
      <c r="AG21" s="207">
        <v>0.0006627591985217539</v>
      </c>
      <c r="AH21" s="207">
        <v>0.00038524626715477064</v>
      </c>
      <c r="AI21" s="207">
        <v>-0.0002518130508743846</v>
      </c>
      <c r="AJ21" s="207">
        <v>2.4418658488806026E-06</v>
      </c>
      <c r="AK21" s="207">
        <v>0.0001422538448201489</v>
      </c>
      <c r="AL21" s="207">
        <v>0.00015751380926012177</v>
      </c>
      <c r="AM21" s="207">
        <v>6.71434209861036E-05</v>
      </c>
      <c r="AN21" s="188"/>
      <c r="AT21" s="59"/>
      <c r="AU21" s="59"/>
      <c r="AV21" s="59"/>
    </row>
    <row r="22" spans="1:48" ht="12.75">
      <c r="A22" s="3">
        <v>1372</v>
      </c>
      <c r="B22" s="4" t="s">
        <v>2</v>
      </c>
      <c r="C22" s="60">
        <v>1372</v>
      </c>
      <c r="D22" s="19" t="s">
        <v>19</v>
      </c>
      <c r="E22" s="58">
        <v>0.0022158655976793843</v>
      </c>
      <c r="F22" s="58">
        <v>0.004672979411443874</v>
      </c>
      <c r="G22" s="58">
        <v>0.0009937055156752472</v>
      </c>
      <c r="H22" s="58">
        <v>0.006168955788490684</v>
      </c>
      <c r="I22" s="58">
        <v>0.002214251362616223</v>
      </c>
      <c r="J22" s="58">
        <v>0.0037925801936714494</v>
      </c>
      <c r="K22" s="58">
        <v>0.0024562009479400532</v>
      </c>
      <c r="L22" s="58">
        <v>0.0031553544826373047</v>
      </c>
      <c r="M22" s="58">
        <v>0.002602156702758727</v>
      </c>
      <c r="N22" s="58">
        <v>0.0039175817527747694</v>
      </c>
      <c r="O22" s="58">
        <v>0.003352646509503315</v>
      </c>
      <c r="P22" s="187"/>
      <c r="Q22" s="58">
        <v>0.0046682640667603074</v>
      </c>
      <c r="R22" s="58">
        <v>0.0038372103853043533</v>
      </c>
      <c r="S22" s="58">
        <v>0.001308418978899148</v>
      </c>
      <c r="T22" s="58">
        <v>0.00515137287862919</v>
      </c>
      <c r="U22" s="58">
        <v>0.0023390064164293027</v>
      </c>
      <c r="V22" s="58">
        <v>0.003404665666634646</v>
      </c>
      <c r="W22" s="58">
        <v>0.001941310306804681</v>
      </c>
      <c r="X22" s="58">
        <v>0.0027491721243034766</v>
      </c>
      <c r="Y22" s="58">
        <v>0.0024047465651828655</v>
      </c>
      <c r="Z22" s="58">
        <v>0.004632766388432927</v>
      </c>
      <c r="AA22" s="58">
        <v>0.003319924722073118</v>
      </c>
      <c r="AB22" s="187"/>
      <c r="AC22" s="207">
        <v>-0.002452398469080923</v>
      </c>
      <c r="AD22" s="207">
        <v>0.0008357690261395203</v>
      </c>
      <c r="AE22" s="207">
        <v>-0.00031471346322390075</v>
      </c>
      <c r="AF22" s="207">
        <v>0.0010175829098614938</v>
      </c>
      <c r="AG22" s="207">
        <v>-0.0001247550538130797</v>
      </c>
      <c r="AH22" s="207">
        <v>0.0003879145270368036</v>
      </c>
      <c r="AI22" s="207">
        <v>0.0005148906411353723</v>
      </c>
      <c r="AJ22" s="207">
        <v>0.00040618235833382805</v>
      </c>
      <c r="AK22" s="207">
        <v>0.0001974101375758616</v>
      </c>
      <c r="AL22" s="207">
        <v>-0.0007151846356581578</v>
      </c>
      <c r="AM22" s="207">
        <v>3.0482887963095492E-05</v>
      </c>
      <c r="AN22" s="188"/>
      <c r="AT22" s="59"/>
      <c r="AU22" s="59"/>
      <c r="AV22" s="59"/>
    </row>
    <row r="23" spans="1:48" ht="12.75">
      <c r="A23" s="3">
        <v>1509</v>
      </c>
      <c r="B23" s="4" t="s">
        <v>2</v>
      </c>
      <c r="C23" s="60">
        <v>1509</v>
      </c>
      <c r="D23" s="19" t="s">
        <v>20</v>
      </c>
      <c r="E23" s="58">
        <v>0.0052173562708996415</v>
      </c>
      <c r="F23" s="58">
        <v>0.004257759855306541</v>
      </c>
      <c r="G23" s="58">
        <v>0.006035389328334324</v>
      </c>
      <c r="H23" s="58">
        <v>0.004079662230874852</v>
      </c>
      <c r="I23" s="58">
        <v>0.0028129007694773964</v>
      </c>
      <c r="J23" s="58">
        <v>0.0038657097528424036</v>
      </c>
      <c r="K23" s="58">
        <v>0.0022067430391648915</v>
      </c>
      <c r="L23" s="58">
        <v>0.0028914920868766936</v>
      </c>
      <c r="M23" s="58">
        <v>0.0030873045625951</v>
      </c>
      <c r="N23" s="58">
        <v>0.002744520549966505</v>
      </c>
      <c r="O23" s="58">
        <v>0.0035885415652514773</v>
      </c>
      <c r="P23" s="187"/>
      <c r="Q23" s="58">
        <v>0.0032429976038998594</v>
      </c>
      <c r="R23" s="58">
        <v>0.0040110645775187906</v>
      </c>
      <c r="S23" s="58">
        <v>0.004853908048705229</v>
      </c>
      <c r="T23" s="58">
        <v>0.003256954681708194</v>
      </c>
      <c r="U23" s="58">
        <v>0.0021261390935906664</v>
      </c>
      <c r="V23" s="58">
        <v>0.0037778303246163054</v>
      </c>
      <c r="W23" s="58">
        <v>0.002042258442758524</v>
      </c>
      <c r="X23" s="58">
        <v>0.001505228539133102</v>
      </c>
      <c r="Y23" s="58">
        <v>0.0031314145303627345</v>
      </c>
      <c r="Z23" s="58">
        <v>0.003675828589389865</v>
      </c>
      <c r="AA23" s="58">
        <v>0.0033726322052422928</v>
      </c>
      <c r="AB23" s="187"/>
      <c r="AC23" s="207">
        <v>0.001974358666999782</v>
      </c>
      <c r="AD23" s="207">
        <v>0.00024669527778775017</v>
      </c>
      <c r="AE23" s="207">
        <v>0.001181481279629095</v>
      </c>
      <c r="AF23" s="207">
        <v>0.0008227075491666577</v>
      </c>
      <c r="AG23" s="207">
        <v>0.00068676167588673</v>
      </c>
      <c r="AH23" s="207">
        <v>8.787942822609815E-05</v>
      </c>
      <c r="AI23" s="207">
        <v>0.00016448459640636733</v>
      </c>
      <c r="AJ23" s="207">
        <v>0.0013862635477435916</v>
      </c>
      <c r="AK23" s="207">
        <v>-4.4109967767634334E-05</v>
      </c>
      <c r="AL23" s="207">
        <v>-0.00093130803942336</v>
      </c>
      <c r="AM23" s="207">
        <v>0.00021413353370606635</v>
      </c>
      <c r="AN23" s="188"/>
      <c r="AT23" s="59"/>
      <c r="AU23" s="59"/>
      <c r="AV23" s="59"/>
    </row>
    <row r="24" spans="1:48" ht="12.75">
      <c r="A24" s="3">
        <v>1711</v>
      </c>
      <c r="B24" s="4" t="s">
        <v>4</v>
      </c>
      <c r="C24" s="60">
        <v>1711</v>
      </c>
      <c r="D24" s="19" t="s">
        <v>21</v>
      </c>
      <c r="E24" s="58">
        <v>0.009890818258732524</v>
      </c>
      <c r="F24" s="58">
        <v>0.0184878266775046</v>
      </c>
      <c r="G24" s="58">
        <v>0.02543703229542926</v>
      </c>
      <c r="H24" s="58">
        <v>0.012701955151414429</v>
      </c>
      <c r="I24" s="58">
        <v>0.028206656781019558</v>
      </c>
      <c r="J24" s="58">
        <v>0.014172914842659722</v>
      </c>
      <c r="K24" s="58">
        <v>0.01184925066682018</v>
      </c>
      <c r="L24" s="58">
        <v>0.013764821645511866</v>
      </c>
      <c r="M24" s="58">
        <v>0.03083721084084945</v>
      </c>
      <c r="N24" s="58">
        <v>0.011606665938729317</v>
      </c>
      <c r="O24" s="58">
        <v>0.01861942977238202</v>
      </c>
      <c r="P24" s="187"/>
      <c r="Q24" s="58">
        <v>0.007023052135834091</v>
      </c>
      <c r="R24" s="58">
        <v>0.016109453632155574</v>
      </c>
      <c r="S24" s="58">
        <v>0.020863497187344236</v>
      </c>
      <c r="T24" s="58">
        <v>0.012660098036962495</v>
      </c>
      <c r="U24" s="58">
        <v>0.02398558584128207</v>
      </c>
      <c r="V24" s="58">
        <v>0.012229455622963297</v>
      </c>
      <c r="W24" s="58">
        <v>0.010358831797109776</v>
      </c>
      <c r="X24" s="58">
        <v>0.010025390081395942</v>
      </c>
      <c r="Y24" s="58">
        <v>0.02533599029111667</v>
      </c>
      <c r="Z24" s="58">
        <v>0.010320259840044704</v>
      </c>
      <c r="AA24" s="58">
        <v>0.015610145705471878</v>
      </c>
      <c r="AB24" s="187"/>
      <c r="AC24" s="207">
        <v>0.0028677661228984335</v>
      </c>
      <c r="AD24" s="207">
        <v>0.002378373045349026</v>
      </c>
      <c r="AE24" s="207">
        <v>0.004573535108085024</v>
      </c>
      <c r="AF24" s="207">
        <v>4.185711445193335E-05</v>
      </c>
      <c r="AG24" s="207">
        <v>0.00422107093973749</v>
      </c>
      <c r="AH24" s="207">
        <v>0.001943459219696424</v>
      </c>
      <c r="AI24" s="207">
        <v>0.001490418869710403</v>
      </c>
      <c r="AJ24" s="207">
        <v>0.0037394315641159238</v>
      </c>
      <c r="AK24" s="207">
        <v>0.005501220549732778</v>
      </c>
      <c r="AL24" s="207">
        <v>0.001286406098684613</v>
      </c>
      <c r="AM24" s="207">
        <v>0.003006551146936525</v>
      </c>
      <c r="AN24" s="188"/>
      <c r="AT24" s="59"/>
      <c r="AU24" s="59"/>
      <c r="AV24" s="59"/>
    </row>
    <row r="25" spans="1:48" ht="12.75">
      <c r="A25" s="3">
        <v>2125</v>
      </c>
      <c r="B25" s="4" t="s">
        <v>2</v>
      </c>
      <c r="C25" s="60">
        <v>2125</v>
      </c>
      <c r="D25" s="19" t="s">
        <v>22</v>
      </c>
      <c r="E25" s="58">
        <v>0.003384231094637605</v>
      </c>
      <c r="F25" s="58">
        <v>0.0043773993884308575</v>
      </c>
      <c r="G25" s="58">
        <v>0.0031853443677320042</v>
      </c>
      <c r="H25" s="58">
        <v>0.00417463011985739</v>
      </c>
      <c r="I25" s="58">
        <v>0.0021416118948380893</v>
      </c>
      <c r="J25" s="58">
        <v>0.0035366267365731082</v>
      </c>
      <c r="K25" s="58">
        <v>0.0018613397808608216</v>
      </c>
      <c r="L25" s="58">
        <v>0.002061424966879772</v>
      </c>
      <c r="M25" s="58">
        <v>0.0013231305268264714</v>
      </c>
      <c r="N25" s="58">
        <v>0.0030145459589148225</v>
      </c>
      <c r="O25" s="58">
        <v>0.0029367178794087877</v>
      </c>
      <c r="P25" s="187"/>
      <c r="Q25" s="58">
        <v>0.002829876890027266</v>
      </c>
      <c r="R25" s="58">
        <v>0.0039055102465314537</v>
      </c>
      <c r="S25" s="58">
        <v>0.002213334599226223</v>
      </c>
      <c r="T25" s="58">
        <v>0.0032733707839345456</v>
      </c>
      <c r="U25" s="58">
        <v>0.002204697272257306</v>
      </c>
      <c r="V25" s="58">
        <v>0.002730382992558875</v>
      </c>
      <c r="W25" s="58">
        <v>0.0012424385963549958</v>
      </c>
      <c r="X25" s="58">
        <v>0.0013291452005930033</v>
      </c>
      <c r="Y25" s="58">
        <v>0.0016968071558066014</v>
      </c>
      <c r="Z25" s="58">
        <v>0.0030436908462263823</v>
      </c>
      <c r="AA25" s="58">
        <v>0.002611445607817522</v>
      </c>
      <c r="AB25" s="187"/>
      <c r="AC25" s="207">
        <v>0.000554354204610339</v>
      </c>
      <c r="AD25" s="207">
        <v>0.00047188914189940376</v>
      </c>
      <c r="AE25" s="207">
        <v>0.0009720097685057814</v>
      </c>
      <c r="AF25" s="207">
        <v>0.0009012593359228444</v>
      </c>
      <c r="AG25" s="207">
        <v>-6.308537741921659E-05</v>
      </c>
      <c r="AH25" s="207">
        <v>0.0008062437440142334</v>
      </c>
      <c r="AI25" s="207">
        <v>0.0006189011845058258</v>
      </c>
      <c r="AJ25" s="207">
        <v>0.0007322797662867688</v>
      </c>
      <c r="AK25" s="207">
        <v>-0.00037367662898013</v>
      </c>
      <c r="AL25" s="207">
        <v>-2.9144887311559776E-05</v>
      </c>
      <c r="AM25" s="207">
        <v>0.0003243287765520289</v>
      </c>
      <c r="AN25" s="188"/>
      <c r="AT25" s="59"/>
      <c r="AU25" s="59"/>
      <c r="AV25" s="59"/>
    </row>
    <row r="26" spans="1:48" ht="12.75">
      <c r="A26" s="3">
        <v>2196</v>
      </c>
      <c r="B26" s="4" t="s">
        <v>4</v>
      </c>
      <c r="C26" s="60">
        <v>2196</v>
      </c>
      <c r="D26" s="19" t="s">
        <v>23</v>
      </c>
      <c r="E26" s="58">
        <v>0.01667942468071391</v>
      </c>
      <c r="F26" s="58">
        <v>0.012139893802320303</v>
      </c>
      <c r="G26" s="58">
        <v>0.012137838538094584</v>
      </c>
      <c r="H26" s="58">
        <v>0.013536881175385906</v>
      </c>
      <c r="I26" s="58">
        <v>0.012646781821096506</v>
      </c>
      <c r="J26" s="58">
        <v>0.013364426938491946</v>
      </c>
      <c r="K26" s="58">
        <v>0.012875865906779499</v>
      </c>
      <c r="L26" s="58">
        <v>0.008383128198644407</v>
      </c>
      <c r="M26" s="58">
        <v>0.011456105144772532</v>
      </c>
      <c r="N26" s="58">
        <v>0.019028675813101102</v>
      </c>
      <c r="O26" s="58">
        <v>0.013798743531639464</v>
      </c>
      <c r="P26" s="187"/>
      <c r="Q26" s="58">
        <v>0.0128067421300504</v>
      </c>
      <c r="R26" s="58">
        <v>0.01354820883613932</v>
      </c>
      <c r="S26" s="58">
        <v>0.011280292421257507</v>
      </c>
      <c r="T26" s="58">
        <v>0.013149297883307778</v>
      </c>
      <c r="U26" s="58">
        <v>0.010975337800168267</v>
      </c>
      <c r="V26" s="58">
        <v>0.011968979302292931</v>
      </c>
      <c r="W26" s="58">
        <v>0.01640795471311316</v>
      </c>
      <c r="X26" s="58">
        <v>0.011593099805172306</v>
      </c>
      <c r="Y26" s="58">
        <v>0.013904079828596257</v>
      </c>
      <c r="Z26" s="58">
        <v>0.019285439877064926</v>
      </c>
      <c r="AA26" s="58">
        <v>0.013746305625796271</v>
      </c>
      <c r="AB26" s="187"/>
      <c r="AC26" s="207">
        <v>0.00387268255066351</v>
      </c>
      <c r="AD26" s="207">
        <v>-0.0014083150338190173</v>
      </c>
      <c r="AE26" s="207">
        <v>0.0008575461168370772</v>
      </c>
      <c r="AF26" s="207">
        <v>0.0003875832920781277</v>
      </c>
      <c r="AG26" s="207">
        <v>0.0016714440209282394</v>
      </c>
      <c r="AH26" s="207">
        <v>0.0013954476361990147</v>
      </c>
      <c r="AI26" s="207">
        <v>-0.0035320888063336622</v>
      </c>
      <c r="AJ26" s="207">
        <v>-0.0032099716065279</v>
      </c>
      <c r="AK26" s="207">
        <v>-0.0024479746838237254</v>
      </c>
      <c r="AL26" s="207">
        <v>-0.0002567640639638234</v>
      </c>
      <c r="AM26" s="207">
        <v>4.3914349407593936E-05</v>
      </c>
      <c r="AN26" s="188"/>
      <c r="AT26" s="59"/>
      <c r="AU26" s="59"/>
      <c r="AV26" s="59"/>
    </row>
    <row r="27" spans="1:48" ht="12.75">
      <c r="A27" s="3">
        <v>2546</v>
      </c>
      <c r="B27" s="4" t="s">
        <v>2</v>
      </c>
      <c r="C27" s="60">
        <v>2546</v>
      </c>
      <c r="D27" s="19" t="s">
        <v>24</v>
      </c>
      <c r="E27" s="58">
        <v>0.0019137021070867411</v>
      </c>
      <c r="F27" s="58">
        <v>0.0019634958671578924</v>
      </c>
      <c r="G27" s="58">
        <v>0.015768216664380535</v>
      </c>
      <c r="H27" s="58">
        <v>0.004835448347360882</v>
      </c>
      <c r="I27" s="58">
        <v>0.001299995992305226</v>
      </c>
      <c r="J27" s="58">
        <v>0.0021248199692449577</v>
      </c>
      <c r="K27" s="58">
        <v>0.0015255310575096426</v>
      </c>
      <c r="L27" s="58">
        <v>0.0005002391252961581</v>
      </c>
      <c r="M27" s="58">
        <v>0.0011301739916642778</v>
      </c>
      <c r="N27" s="58">
        <v>0.0024803973357492982</v>
      </c>
      <c r="O27" s="58">
        <v>0.003496609527287376</v>
      </c>
      <c r="P27" s="187"/>
      <c r="Q27" s="58">
        <v>0.0033049657109807487</v>
      </c>
      <c r="R27" s="58">
        <v>0.0019900095930259635</v>
      </c>
      <c r="S27" s="58">
        <v>0.014968194441147848</v>
      </c>
      <c r="T27" s="58">
        <v>0.004517711332692011</v>
      </c>
      <c r="U27" s="58">
        <v>0.001918340040343426</v>
      </c>
      <c r="V27" s="58">
        <v>0.002264850844977795</v>
      </c>
      <c r="W27" s="58">
        <v>0.0014365696270354639</v>
      </c>
      <c r="X27" s="58">
        <v>0.0009315376619540706</v>
      </c>
      <c r="Y27" s="58">
        <v>0.001779212801342463</v>
      </c>
      <c r="Z27" s="58">
        <v>0.0025547445255474453</v>
      </c>
      <c r="AA27" s="58">
        <v>0.0037160392428230516</v>
      </c>
      <c r="AB27" s="187"/>
      <c r="AC27" s="207">
        <v>-0.0013912636038940075</v>
      </c>
      <c r="AD27" s="207">
        <v>-2.651372586807109E-05</v>
      </c>
      <c r="AE27" s="207">
        <v>0.0008000222232326867</v>
      </c>
      <c r="AF27" s="207">
        <v>0.0003177370146688714</v>
      </c>
      <c r="AG27" s="207">
        <v>-0.0006183440480382</v>
      </c>
      <c r="AH27" s="207">
        <v>-0.00014003087573283713</v>
      </c>
      <c r="AI27" s="207">
        <v>8.896143047417869E-05</v>
      </c>
      <c r="AJ27" s="207">
        <v>-0.00043129853665791254</v>
      </c>
      <c r="AK27" s="207">
        <v>-0.0006490388096781852</v>
      </c>
      <c r="AL27" s="207">
        <v>-7.434718979814703E-05</v>
      </c>
      <c r="AM27" s="207">
        <v>-0.0002226346876846269</v>
      </c>
      <c r="AN27" s="188"/>
      <c r="AT27" s="59"/>
      <c r="AU27" s="59"/>
      <c r="AV27" s="59"/>
    </row>
    <row r="28" spans="1:48" ht="12.75">
      <c r="A28" s="3">
        <v>2581</v>
      </c>
      <c r="B28" s="4" t="s">
        <v>4</v>
      </c>
      <c r="C28" s="60">
        <v>2581</v>
      </c>
      <c r="D28" s="19" t="s">
        <v>25</v>
      </c>
      <c r="E28" s="58">
        <v>0.026268079448853794</v>
      </c>
      <c r="F28" s="58">
        <v>0.013505192003856616</v>
      </c>
      <c r="G28" s="58">
        <v>0.015225641260116135</v>
      </c>
      <c r="H28" s="58">
        <v>0.02220270104504248</v>
      </c>
      <c r="I28" s="58">
        <v>0.026939223308752806</v>
      </c>
      <c r="J28" s="58">
        <v>0.012417805422556813</v>
      </c>
      <c r="K28" s="58">
        <v>0.029541573119950877</v>
      </c>
      <c r="L28" s="58">
        <v>0.0066955082924255</v>
      </c>
      <c r="M28" s="58">
        <v>0.009901426775751428</v>
      </c>
      <c r="N28" s="58">
        <v>0.011313031750856555</v>
      </c>
      <c r="O28" s="58">
        <v>0.015376910183356534</v>
      </c>
      <c r="P28" s="187"/>
      <c r="Q28" s="58">
        <v>0.022556390977443608</v>
      </c>
      <c r="R28" s="58">
        <v>0.014156698508889847</v>
      </c>
      <c r="S28" s="58">
        <v>0.012318720182288577</v>
      </c>
      <c r="T28" s="58">
        <v>0.02013270777039783</v>
      </c>
      <c r="U28" s="58">
        <v>0.022594345838443837</v>
      </c>
      <c r="V28" s="58">
        <v>0.012624788478448817</v>
      </c>
      <c r="W28" s="58">
        <v>0.030595050435241772</v>
      </c>
      <c r="X28" s="58">
        <v>0.00611747598734472</v>
      </c>
      <c r="Y28" s="58">
        <v>0.010757682453590638</v>
      </c>
      <c r="Z28" s="58">
        <v>0.01066950721195823</v>
      </c>
      <c r="AA28" s="58">
        <v>0.01477264643302916</v>
      </c>
      <c r="AB28" s="187"/>
      <c r="AC28" s="207">
        <v>0.0037116884714101864</v>
      </c>
      <c r="AD28" s="207">
        <v>-0.0006515065050332319</v>
      </c>
      <c r="AE28" s="207">
        <v>0.0029069210778275584</v>
      </c>
      <c r="AF28" s="207">
        <v>0.00206999327464465</v>
      </c>
      <c r="AG28" s="207">
        <v>0.004344877470308969</v>
      </c>
      <c r="AH28" s="207">
        <v>-0.0002069830558920037</v>
      </c>
      <c r="AI28" s="207">
        <v>-0.0010534773152908947</v>
      </c>
      <c r="AJ28" s="207">
        <v>0.0005780323050807801</v>
      </c>
      <c r="AK28" s="207">
        <v>-0.0008562556778392103</v>
      </c>
      <c r="AL28" s="207">
        <v>0.0006435245388983248</v>
      </c>
      <c r="AM28" s="207">
        <v>0.0005958821731445497</v>
      </c>
      <c r="AN28" s="188"/>
      <c r="AT28" s="59"/>
      <c r="AU28" s="59"/>
      <c r="AV28" s="59"/>
    </row>
    <row r="29" spans="1:48" ht="12.75">
      <c r="A29" s="3">
        <v>2601</v>
      </c>
      <c r="B29" s="4" t="s">
        <v>4</v>
      </c>
      <c r="C29" s="60">
        <v>2601</v>
      </c>
      <c r="D29" s="19" t="s">
        <v>26</v>
      </c>
      <c r="E29" s="58">
        <v>0.007856250755408727</v>
      </c>
      <c r="F29" s="58">
        <v>0.008131969442655717</v>
      </c>
      <c r="G29" s="58">
        <v>0.013533903342325454</v>
      </c>
      <c r="H29" s="58">
        <v>0.013279676476058199</v>
      </c>
      <c r="I29" s="58">
        <v>0.005971465213209362</v>
      </c>
      <c r="J29" s="58">
        <v>0.007820800078004862</v>
      </c>
      <c r="K29" s="58">
        <v>0.008711837737224877</v>
      </c>
      <c r="L29" s="58">
        <v>0.005947898171103769</v>
      </c>
      <c r="M29" s="58">
        <v>0.008366044060246543</v>
      </c>
      <c r="N29" s="58">
        <v>0.01109907719185379</v>
      </c>
      <c r="O29" s="58">
        <v>0.009345785442753314</v>
      </c>
      <c r="P29" s="187"/>
      <c r="Q29" s="58">
        <v>0.009315872097826985</v>
      </c>
      <c r="R29" s="58">
        <v>0.009282572048592246</v>
      </c>
      <c r="S29" s="58">
        <v>0.019825069426313166</v>
      </c>
      <c r="T29" s="58">
        <v>0.013398822637148327</v>
      </c>
      <c r="U29" s="58">
        <v>0.005950148500299028</v>
      </c>
      <c r="V29" s="58">
        <v>0.00827982176769207</v>
      </c>
      <c r="W29" s="58">
        <v>0.00894555789375597</v>
      </c>
      <c r="X29" s="58">
        <v>0.00821911583443622</v>
      </c>
      <c r="Y29" s="58">
        <v>0.009517852059391997</v>
      </c>
      <c r="Z29" s="58">
        <v>0.010627597527328607</v>
      </c>
      <c r="AA29" s="58">
        <v>0.010431554644402336</v>
      </c>
      <c r="AB29" s="187"/>
      <c r="AC29" s="207">
        <v>-0.0014596213424182582</v>
      </c>
      <c r="AD29" s="207">
        <v>-0.001150602605936529</v>
      </c>
      <c r="AE29" s="207">
        <v>-0.006291166083987712</v>
      </c>
      <c r="AF29" s="207">
        <v>-0.00011914616109012788</v>
      </c>
      <c r="AG29" s="207">
        <v>2.1316712910334455E-05</v>
      </c>
      <c r="AH29" s="207">
        <v>-0.0004590216896872071</v>
      </c>
      <c r="AI29" s="207">
        <v>-0.0002337201565310934</v>
      </c>
      <c r="AJ29" s="207">
        <v>-0.0022712176633324513</v>
      </c>
      <c r="AK29" s="207">
        <v>-0.0011518079991454534</v>
      </c>
      <c r="AL29" s="207">
        <v>0.0004714796645251835</v>
      </c>
      <c r="AM29" s="207">
        <v>-0.0010953995325452548</v>
      </c>
      <c r="AN29" s="188"/>
      <c r="AT29" s="59"/>
      <c r="AU29" s="59"/>
      <c r="AV29" s="59"/>
    </row>
    <row r="30" spans="1:48" ht="12.75">
      <c r="A30" s="3">
        <v>2701</v>
      </c>
      <c r="B30" s="4" t="s">
        <v>6</v>
      </c>
      <c r="C30" s="60">
        <v>2701</v>
      </c>
      <c r="D30" s="19" t="s">
        <v>27</v>
      </c>
      <c r="E30" s="58">
        <v>0.06373635228234156</v>
      </c>
      <c r="F30" s="58">
        <v>0.06379250282384487</v>
      </c>
      <c r="G30" s="58">
        <v>0.11921418011674516</v>
      </c>
      <c r="H30" s="58">
        <v>0.0501786583411484</v>
      </c>
      <c r="I30" s="58">
        <v>0.08161419926258416</v>
      </c>
      <c r="J30" s="58">
        <v>0.0632733196960248</v>
      </c>
      <c r="K30" s="58">
        <v>0.06777579490722084</v>
      </c>
      <c r="L30" s="58">
        <v>0.0670815169888903</v>
      </c>
      <c r="M30" s="58">
        <v>0.09508898052792908</v>
      </c>
      <c r="N30" s="58">
        <v>0.07579598473692442</v>
      </c>
      <c r="O30" s="58">
        <v>0.07723121130993897</v>
      </c>
      <c r="P30" s="187"/>
      <c r="Q30" s="58">
        <v>0.06165826654548459</v>
      </c>
      <c r="R30" s="58">
        <v>0.07641202201739163</v>
      </c>
      <c r="S30" s="58">
        <v>0.13029004770833827</v>
      </c>
      <c r="T30" s="58">
        <v>0.059981154314644146</v>
      </c>
      <c r="U30" s="58">
        <v>0.08593251092212097</v>
      </c>
      <c r="V30" s="58">
        <v>0.06773862217263114</v>
      </c>
      <c r="W30" s="58">
        <v>0.07728744593450795</v>
      </c>
      <c r="X30" s="58">
        <v>0.08546858048428599</v>
      </c>
      <c r="Y30" s="58">
        <v>0.08040169006487571</v>
      </c>
      <c r="Z30" s="58">
        <v>0.07278140606991933</v>
      </c>
      <c r="AA30" s="58">
        <v>0.08035562999993533</v>
      </c>
      <c r="AB30" s="187"/>
      <c r="AC30" s="207">
        <v>0.0020780857368569716</v>
      </c>
      <c r="AD30" s="207">
        <v>-0.012619519193546758</v>
      </c>
      <c r="AE30" s="207">
        <v>-0.011075867591593111</v>
      </c>
      <c r="AF30" s="207">
        <v>-0.009802495973495744</v>
      </c>
      <c r="AG30" s="207">
        <v>-0.004318311659536805</v>
      </c>
      <c r="AH30" s="207">
        <v>-0.004465302476606342</v>
      </c>
      <c r="AI30" s="207">
        <v>-0.009511651027287113</v>
      </c>
      <c r="AJ30" s="207">
        <v>-0.018387063495395692</v>
      </c>
      <c r="AK30" s="207">
        <v>0.014687290463053365</v>
      </c>
      <c r="AL30" s="207">
        <v>0.003014578667005094</v>
      </c>
      <c r="AM30" s="207">
        <v>-0.0032080333936278377</v>
      </c>
      <c r="AN30" s="188"/>
      <c r="AT30" s="59"/>
      <c r="AU30" s="59"/>
      <c r="AV30" s="59"/>
    </row>
    <row r="31" spans="1:48" ht="12.75">
      <c r="A31" s="3">
        <v>2939</v>
      </c>
      <c r="B31" s="4" t="s">
        <v>4</v>
      </c>
      <c r="C31" s="60">
        <v>2939</v>
      </c>
      <c r="D31" s="19" t="s">
        <v>28</v>
      </c>
      <c r="E31" s="58">
        <v>0.013073607026308368</v>
      </c>
      <c r="F31" s="58">
        <v>0.006840566246872658</v>
      </c>
      <c r="G31" s="58">
        <v>0.01793851828143813</v>
      </c>
      <c r="H31" s="58">
        <v>0.00810392652650989</v>
      </c>
      <c r="I31" s="58">
        <v>0.0071913073100352675</v>
      </c>
      <c r="J31" s="58">
        <v>0.00748156017851738</v>
      </c>
      <c r="K31" s="58">
        <v>0.007982653080805173</v>
      </c>
      <c r="L31" s="58">
        <v>0.0040129072688592895</v>
      </c>
      <c r="M31" s="58">
        <v>0.0068472004763269895</v>
      </c>
      <c r="N31" s="58">
        <v>0.008258645977506735</v>
      </c>
      <c r="O31" s="58">
        <v>0.008530207814287068</v>
      </c>
      <c r="P31" s="187"/>
      <c r="Q31" s="58">
        <v>0.008489630670081797</v>
      </c>
      <c r="R31" s="58">
        <v>0.0070131539323645105</v>
      </c>
      <c r="S31" s="58">
        <v>0.017822387315753245</v>
      </c>
      <c r="T31" s="58">
        <v>0.008874544863565774</v>
      </c>
      <c r="U31" s="58">
        <v>0.0069232562618470805</v>
      </c>
      <c r="V31" s="58">
        <v>0.0077311588794715105</v>
      </c>
      <c r="W31" s="58">
        <v>0.007889485086854223</v>
      </c>
      <c r="X31" s="58">
        <v>0.005316580802372013</v>
      </c>
      <c r="Y31" s="58">
        <v>0.007615030789745741</v>
      </c>
      <c r="Z31" s="58">
        <v>0.007711381971850662</v>
      </c>
      <c r="AA31" s="58">
        <v>0.008633033040801413</v>
      </c>
      <c r="AB31" s="187"/>
      <c r="AC31" s="207">
        <v>0.004583976356226571</v>
      </c>
      <c r="AD31" s="207">
        <v>-0.0001725876854918526</v>
      </c>
      <c r="AE31" s="207">
        <v>0.00011613096568488523</v>
      </c>
      <c r="AF31" s="207">
        <v>-0.0007706183370558839</v>
      </c>
      <c r="AG31" s="207">
        <v>0.000268051048188187</v>
      </c>
      <c r="AH31" s="207">
        <v>-0.00024959870095413086</v>
      </c>
      <c r="AI31" s="207">
        <v>9.316799395094923E-05</v>
      </c>
      <c r="AJ31" s="207">
        <v>-0.0013036735335127236</v>
      </c>
      <c r="AK31" s="207">
        <v>-0.0007678303134187516</v>
      </c>
      <c r="AL31" s="207">
        <v>0.0005472640056560733</v>
      </c>
      <c r="AM31" s="207">
        <v>-0.00010851119497273971</v>
      </c>
      <c r="AN31" s="188"/>
      <c r="AT31" s="59"/>
      <c r="AU31" s="59"/>
      <c r="AV31" s="59"/>
    </row>
    <row r="32" spans="1:48" ht="12.75">
      <c r="A32" s="3">
        <v>3203</v>
      </c>
      <c r="B32" s="4" t="s">
        <v>4</v>
      </c>
      <c r="C32" s="60">
        <v>3203</v>
      </c>
      <c r="D32" s="19" t="s">
        <v>29</v>
      </c>
      <c r="E32" s="58">
        <v>0.014685145642802466</v>
      </c>
      <c r="F32" s="58">
        <v>0.021862365273569866</v>
      </c>
      <c r="G32" s="58">
        <v>0.019328486732812095</v>
      </c>
      <c r="H32" s="58">
        <v>0.029428174598463894</v>
      </c>
      <c r="I32" s="58">
        <v>0.020298974030137865</v>
      </c>
      <c r="J32" s="58">
        <v>0.020943493195903932</v>
      </c>
      <c r="K32" s="58">
        <v>0.030347514055993705</v>
      </c>
      <c r="L32" s="58">
        <v>0.02692495863407233</v>
      </c>
      <c r="M32" s="58">
        <v>0.029100602024389705</v>
      </c>
      <c r="N32" s="58">
        <v>0.02670448006091065</v>
      </c>
      <c r="O32" s="58">
        <v>0.02421196208186484</v>
      </c>
      <c r="P32" s="187"/>
      <c r="Q32" s="58">
        <v>0.01673138891184004</v>
      </c>
      <c r="R32" s="58">
        <v>0.022095005106966895</v>
      </c>
      <c r="S32" s="58">
        <v>0.019299921672877453</v>
      </c>
      <c r="T32" s="58">
        <v>0.02871176279388927</v>
      </c>
      <c r="U32" s="58">
        <v>0.019908162955003902</v>
      </c>
      <c r="V32" s="58">
        <v>0.02280922788168094</v>
      </c>
      <c r="W32" s="58">
        <v>0.0317287756544157</v>
      </c>
      <c r="X32" s="58">
        <v>0.028593662135834096</v>
      </c>
      <c r="Y32" s="58">
        <v>0.02456437379200815</v>
      </c>
      <c r="Z32" s="58">
        <v>0.025791918415813922</v>
      </c>
      <c r="AA32" s="58">
        <v>0.02387293292891927</v>
      </c>
      <c r="AB32" s="187"/>
      <c r="AC32" s="207">
        <v>-0.002046243269037575</v>
      </c>
      <c r="AD32" s="207">
        <v>-0.00023263983339702823</v>
      </c>
      <c r="AE32" s="207">
        <v>2.8565059934641812E-05</v>
      </c>
      <c r="AF32" s="207">
        <v>0.0007164118045746258</v>
      </c>
      <c r="AG32" s="207">
        <v>0.0003908110751339629</v>
      </c>
      <c r="AH32" s="207">
        <v>-0.001865734685777009</v>
      </c>
      <c r="AI32" s="207">
        <v>-0.0013812615984219977</v>
      </c>
      <c r="AJ32" s="207">
        <v>-0.0016687035017617646</v>
      </c>
      <c r="AK32" s="207">
        <v>0.004536228232381555</v>
      </c>
      <c r="AL32" s="207">
        <v>0.0009125616450967287</v>
      </c>
      <c r="AM32" s="207">
        <v>0.00032398024039986817</v>
      </c>
      <c r="AN32" s="188"/>
      <c r="AT32" s="59"/>
      <c r="AU32" s="59"/>
      <c r="AV32" s="59"/>
    </row>
    <row r="33" spans="1:48" ht="12.75">
      <c r="A33" s="3">
        <v>3231</v>
      </c>
      <c r="B33" s="4" t="s">
        <v>2</v>
      </c>
      <c r="C33" s="60">
        <v>3231</v>
      </c>
      <c r="D33" s="19" t="s">
        <v>30</v>
      </c>
      <c r="E33" s="58">
        <v>0.0032230772329881955</v>
      </c>
      <c r="F33" s="58">
        <v>0.007171334367863414</v>
      </c>
      <c r="G33" s="58">
        <v>0.015442061786536204</v>
      </c>
      <c r="H33" s="58">
        <v>0.01791331805933119</v>
      </c>
      <c r="I33" s="58">
        <v>0.0068882253927540875</v>
      </c>
      <c r="J33" s="58">
        <v>0.005043908206152227</v>
      </c>
      <c r="K33" s="58">
        <v>0.004164028169554621</v>
      </c>
      <c r="L33" s="58">
        <v>0.002726578089526312</v>
      </c>
      <c r="M33" s="58">
        <v>0.003908748097999868</v>
      </c>
      <c r="N33" s="58">
        <v>0.004079892107880316</v>
      </c>
      <c r="O33" s="58">
        <v>0.007066317793094819</v>
      </c>
      <c r="P33" s="187"/>
      <c r="Q33" s="58">
        <v>0.003470213996529786</v>
      </c>
      <c r="R33" s="58">
        <v>0.007224262594339183</v>
      </c>
      <c r="S33" s="58">
        <v>0.014081080439581306</v>
      </c>
      <c r="T33" s="58">
        <v>0.01674442427087882</v>
      </c>
      <c r="U33" s="58">
        <v>0.006745866826148216</v>
      </c>
      <c r="V33" s="58">
        <v>0.005462613334909739</v>
      </c>
      <c r="W33" s="58">
        <v>0.0036496633767928</v>
      </c>
      <c r="X33" s="58">
        <v>0.0030842984782991486</v>
      </c>
      <c r="Y33" s="58">
        <v>0.00437873634688282</v>
      </c>
      <c r="Z33" s="58">
        <v>0.0035570844829392657</v>
      </c>
      <c r="AA33" s="58">
        <v>0.007171774657724718</v>
      </c>
      <c r="AB33" s="187"/>
      <c r="AC33" s="207">
        <v>-0.00024713676354159043</v>
      </c>
      <c r="AD33" s="207">
        <v>-5.292822647576939E-05</v>
      </c>
      <c r="AE33" s="207">
        <v>0.0013609813469548978</v>
      </c>
      <c r="AF33" s="207">
        <v>0.00116889378845237</v>
      </c>
      <c r="AG33" s="207">
        <v>0.00014235856660587114</v>
      </c>
      <c r="AH33" s="207">
        <v>-0.0004187051287575117</v>
      </c>
      <c r="AI33" s="207">
        <v>0.0005143647927618213</v>
      </c>
      <c r="AJ33" s="207">
        <v>-0.0003577203887728366</v>
      </c>
      <c r="AK33" s="207">
        <v>-0.00046998824888295175</v>
      </c>
      <c r="AL33" s="207">
        <v>0.00052280762494105</v>
      </c>
      <c r="AM33" s="207">
        <v>-0.00011077419225387266</v>
      </c>
      <c r="AN33" s="188"/>
      <c r="AT33" s="59"/>
      <c r="AU33" s="59"/>
      <c r="AV33" s="59"/>
    </row>
    <row r="34" spans="1:48" ht="12.75">
      <c r="A34" s="3">
        <v>3271</v>
      </c>
      <c r="B34" s="4" t="s">
        <v>2</v>
      </c>
      <c r="C34" s="60">
        <v>3271</v>
      </c>
      <c r="D34" s="19" t="s">
        <v>31</v>
      </c>
      <c r="E34" s="58">
        <v>0.004008702308529068</v>
      </c>
      <c r="F34" s="58">
        <v>0.0023892718526885466</v>
      </c>
      <c r="G34" s="58">
        <v>0.004294880587688415</v>
      </c>
      <c r="H34" s="58">
        <v>0.005796998223309077</v>
      </c>
      <c r="I34" s="58">
        <v>0.0030483528374479</v>
      </c>
      <c r="J34" s="58">
        <v>0.0026631347798089285</v>
      </c>
      <c r="K34" s="58">
        <v>0.0019668796653426208</v>
      </c>
      <c r="L34" s="58">
        <v>0.001143403714962647</v>
      </c>
      <c r="M34" s="58">
        <v>0.0015078174961959997</v>
      </c>
      <c r="N34" s="58">
        <v>0.002278247166208755</v>
      </c>
      <c r="O34" s="58">
        <v>0.002803927157905086</v>
      </c>
      <c r="P34" s="187"/>
      <c r="Q34" s="58">
        <v>0.0035734941749979345</v>
      </c>
      <c r="R34" s="58">
        <v>0.00307038921607282</v>
      </c>
      <c r="S34" s="58">
        <v>0.003762075431392561</v>
      </c>
      <c r="T34" s="58">
        <v>0.0037691370711703696</v>
      </c>
      <c r="U34" s="58">
        <v>0.0031043151247301145</v>
      </c>
      <c r="V34" s="58">
        <v>0.0026768098485912112</v>
      </c>
      <c r="W34" s="58">
        <v>0.0019490755480318996</v>
      </c>
      <c r="X34" s="58">
        <v>0.0013234650928981614</v>
      </c>
      <c r="Y34" s="58">
        <v>0.0020039554709857213</v>
      </c>
      <c r="Z34" s="58">
        <v>0.002018649809660182</v>
      </c>
      <c r="AA34" s="58">
        <v>0.002724944543967095</v>
      </c>
      <c r="AB34" s="187"/>
      <c r="AC34" s="207">
        <v>0.0004352081335311335</v>
      </c>
      <c r="AD34" s="207">
        <v>-0.0006811173633842734</v>
      </c>
      <c r="AE34" s="207">
        <v>0.0005328051562958542</v>
      </c>
      <c r="AF34" s="207">
        <v>0.0020278611521387076</v>
      </c>
      <c r="AG34" s="207">
        <v>-5.596228728221462E-05</v>
      </c>
      <c r="AH34" s="207">
        <v>-1.3675068782282706E-05</v>
      </c>
      <c r="AI34" s="207">
        <v>1.7804117310721203E-05</v>
      </c>
      <c r="AJ34" s="207">
        <v>-0.0001800613779355145</v>
      </c>
      <c r="AK34" s="207">
        <v>-0.0004961379747897216</v>
      </c>
      <c r="AL34" s="207">
        <v>0.00025959735654857265</v>
      </c>
      <c r="AM34" s="207">
        <v>7.728724142348981E-05</v>
      </c>
      <c r="AN34" s="188"/>
      <c r="AT34" s="59"/>
      <c r="AU34" s="59"/>
      <c r="AV34" s="59"/>
    </row>
    <row r="35" spans="1:48" ht="12.75">
      <c r="A35" s="3">
        <v>3336</v>
      </c>
      <c r="B35" s="4" t="s">
        <v>2</v>
      </c>
      <c r="C35" s="60">
        <v>3336</v>
      </c>
      <c r="D35" s="19" t="s">
        <v>32</v>
      </c>
      <c r="E35" s="58">
        <v>0.005056202409250232</v>
      </c>
      <c r="F35" s="58">
        <v>0.007139665079683448</v>
      </c>
      <c r="G35" s="58">
        <v>0.008995168640360904</v>
      </c>
      <c r="H35" s="58">
        <v>0.006224353723730497</v>
      </c>
      <c r="I35" s="58">
        <v>0.0041980602757294</v>
      </c>
      <c r="J35" s="58">
        <v>0.0060088121118801</v>
      </c>
      <c r="K35" s="58">
        <v>0.005430506783336212</v>
      </c>
      <c r="L35" s="58">
        <v>0.0025946468916460065</v>
      </c>
      <c r="M35" s="58">
        <v>0.004589609014929323</v>
      </c>
      <c r="N35" s="58">
        <v>0.003569352263639234</v>
      </c>
      <c r="O35" s="58">
        <v>0.005286092182935818</v>
      </c>
      <c r="P35" s="187"/>
      <c r="Q35" s="58">
        <v>0.004193175245806825</v>
      </c>
      <c r="R35" s="58">
        <v>0.00541431627182103</v>
      </c>
      <c r="S35" s="58">
        <v>0.01235432341980964</v>
      </c>
      <c r="T35" s="58">
        <v>0.0035590109626730667</v>
      </c>
      <c r="U35" s="58">
        <v>0.004518362340729628</v>
      </c>
      <c r="V35" s="58">
        <v>0.005726784355164082</v>
      </c>
      <c r="W35" s="58">
        <v>0.010125874560293216</v>
      </c>
      <c r="X35" s="58">
        <v>0.003544387201581342</v>
      </c>
      <c r="Y35" s="58">
        <v>0.0053001812924201785</v>
      </c>
      <c r="Z35" s="58">
        <v>0.0038766458282401424</v>
      </c>
      <c r="AA35" s="58">
        <v>0.005704372457591494</v>
      </c>
      <c r="AB35" s="187"/>
      <c r="AC35" s="207">
        <v>0.000863027163443407</v>
      </c>
      <c r="AD35" s="207">
        <v>0.0017253488078624183</v>
      </c>
      <c r="AE35" s="207">
        <v>-0.003359154779448736</v>
      </c>
      <c r="AF35" s="207">
        <v>0.00266534276105743</v>
      </c>
      <c r="AG35" s="207">
        <v>-0.00032030206500022803</v>
      </c>
      <c r="AH35" s="207">
        <v>0.00028202775671601864</v>
      </c>
      <c r="AI35" s="207">
        <v>-0.004695367776957005</v>
      </c>
      <c r="AJ35" s="207">
        <v>-0.0009497403099353353</v>
      </c>
      <c r="AK35" s="207">
        <v>-0.0007105722774908554</v>
      </c>
      <c r="AL35" s="207">
        <v>-0.0003072935646009083</v>
      </c>
      <c r="AM35" s="207">
        <v>-0.0004234224284502463</v>
      </c>
      <c r="AN35" s="188"/>
      <c r="AT35" s="59"/>
      <c r="AU35" s="59"/>
      <c r="AV35" s="59"/>
    </row>
    <row r="36" spans="1:48" ht="12.75">
      <c r="A36" s="3">
        <v>3425</v>
      </c>
      <c r="B36" s="4" t="s">
        <v>4</v>
      </c>
      <c r="C36" s="60">
        <v>3425</v>
      </c>
      <c r="D36" s="19" t="s">
        <v>33</v>
      </c>
      <c r="E36" s="58">
        <v>0.0049353370130131744</v>
      </c>
      <c r="F36" s="58">
        <v>0.008561264237984144</v>
      </c>
      <c r="G36" s="58">
        <v>0.016094371542224865</v>
      </c>
      <c r="H36" s="58">
        <v>0.012757353086654242</v>
      </c>
      <c r="I36" s="58">
        <v>0.0066227156139788395</v>
      </c>
      <c r="J36" s="58">
        <v>0.007658289946513853</v>
      </c>
      <c r="K36" s="58">
        <v>0.0047013221269165085</v>
      </c>
      <c r="L36" s="58">
        <v>0.002809035088201503</v>
      </c>
      <c r="M36" s="58">
        <v>0.005697730831146493</v>
      </c>
      <c r="N36" s="58">
        <v>0.006333054946481849</v>
      </c>
      <c r="O36" s="58">
        <v>0.007966166456361489</v>
      </c>
      <c r="P36" s="187"/>
      <c r="Q36" s="58">
        <v>0.0033669338180616374</v>
      </c>
      <c r="R36" s="58">
        <v>0.00836362846117308</v>
      </c>
      <c r="S36" s="58">
        <v>0.01373394887375092</v>
      </c>
      <c r="T36" s="58">
        <v>0.010837910689837449</v>
      </c>
      <c r="U36" s="58">
        <v>0.007295774076814694</v>
      </c>
      <c r="V36" s="58">
        <v>0.006964508715796318</v>
      </c>
      <c r="W36" s="58">
        <v>0.004410657017060235</v>
      </c>
      <c r="X36" s="58">
        <v>0.003283102247618615</v>
      </c>
      <c r="Y36" s="58">
        <v>0.005667260986170835</v>
      </c>
      <c r="Z36" s="58">
        <v>0.0065047323018894284</v>
      </c>
      <c r="AA36" s="58">
        <v>0.007702406436133405</v>
      </c>
      <c r="AB36" s="187"/>
      <c r="AC36" s="207">
        <v>0.001568403194951537</v>
      </c>
      <c r="AD36" s="207">
        <v>0.00019763577681106322</v>
      </c>
      <c r="AE36" s="207">
        <v>0.0023604226684739455</v>
      </c>
      <c r="AF36" s="207">
        <v>0.0019194423968167933</v>
      </c>
      <c r="AG36" s="207">
        <v>-0.0006730584628358545</v>
      </c>
      <c r="AH36" s="207">
        <v>0.0006937812307175346</v>
      </c>
      <c r="AI36" s="207">
        <v>0.00029066510985627323</v>
      </c>
      <c r="AJ36" s="207">
        <v>-0.0004740671594171118</v>
      </c>
      <c r="AK36" s="207">
        <v>3.0469844975658002E-05</v>
      </c>
      <c r="AL36" s="207">
        <v>-0.00017167735540757952</v>
      </c>
      <c r="AM36" s="207">
        <v>0.0002587583172868552</v>
      </c>
      <c r="AN36" s="188"/>
      <c r="AT36" s="59"/>
      <c r="AU36" s="59"/>
      <c r="AV36" s="59"/>
    </row>
    <row r="37" spans="1:48" ht="12.75">
      <c r="A37" s="3">
        <v>3787</v>
      </c>
      <c r="B37" s="4" t="s">
        <v>2</v>
      </c>
      <c r="C37" s="60">
        <v>3787</v>
      </c>
      <c r="D37" s="19" t="s">
        <v>34</v>
      </c>
      <c r="E37" s="58">
        <v>0.0037669715160549536</v>
      </c>
      <c r="F37" s="58">
        <v>0.006502760506286354</v>
      </c>
      <c r="G37" s="58">
        <v>0.00010973435142426044</v>
      </c>
      <c r="H37" s="58">
        <v>0.0011119157001705465</v>
      </c>
      <c r="I37" s="58">
        <v>0.002862996954151972</v>
      </c>
      <c r="J37" s="58">
        <v>0.008745076450859984</v>
      </c>
      <c r="K37" s="58">
        <v>0.0018037725711434766</v>
      </c>
      <c r="L37" s="58">
        <v>0.0012918263125779907</v>
      </c>
      <c r="M37" s="58">
        <v>0.0016704522901184202</v>
      </c>
      <c r="N37" s="58">
        <v>0.0016481878786626808</v>
      </c>
      <c r="O37" s="58">
        <v>0.003174847394413022</v>
      </c>
      <c r="P37" s="187"/>
      <c r="Q37" s="58">
        <v>0.004007270924564157</v>
      </c>
      <c r="R37" s="58">
        <v>0.006615772921588655</v>
      </c>
      <c r="S37" s="58">
        <v>0.0003560323752106525</v>
      </c>
      <c r="T37" s="58">
        <v>0.0009488507086831331</v>
      </c>
      <c r="U37" s="58">
        <v>0.002562010278450731</v>
      </c>
      <c r="V37" s="58">
        <v>0.009003982886151528</v>
      </c>
      <c r="W37" s="58">
        <v>0.002974087390024771</v>
      </c>
      <c r="X37" s="58">
        <v>0.0016472312315041493</v>
      </c>
      <c r="Y37" s="58">
        <v>0.0020938525388430247</v>
      </c>
      <c r="Z37" s="58">
        <v>0.0018073551496524988</v>
      </c>
      <c r="AA37" s="58">
        <v>0.0035200838145990026</v>
      </c>
      <c r="AB37" s="187"/>
      <c r="AC37" s="207">
        <v>-0.0002402994085092037</v>
      </c>
      <c r="AD37" s="207">
        <v>-0.00011301241530230124</v>
      </c>
      <c r="AE37" s="207">
        <v>-0.00024629802378639206</v>
      </c>
      <c r="AF37" s="207">
        <v>0.00016306499148741342</v>
      </c>
      <c r="AG37" s="207">
        <v>0.00030098667570124067</v>
      </c>
      <c r="AH37" s="207">
        <v>-0.00025890643529154385</v>
      </c>
      <c r="AI37" s="207">
        <v>-0.0011703148188812944</v>
      </c>
      <c r="AJ37" s="207">
        <v>-0.0003554049189261586</v>
      </c>
      <c r="AK37" s="207">
        <v>-0.0004234002487246045</v>
      </c>
      <c r="AL37" s="207">
        <v>-0.00015916727098981803</v>
      </c>
      <c r="AM37" s="207">
        <v>-0.0003483229103071555</v>
      </c>
      <c r="AN37" s="188"/>
      <c r="AT37" s="59"/>
      <c r="AU37" s="59"/>
      <c r="AV37" s="59"/>
    </row>
    <row r="38" spans="1:48" ht="12.75">
      <c r="A38" s="3">
        <v>9004</v>
      </c>
      <c r="B38" s="4" t="s">
        <v>8</v>
      </c>
      <c r="C38" s="60">
        <v>3851</v>
      </c>
      <c r="D38" s="19" t="s">
        <v>35</v>
      </c>
      <c r="E38" s="58">
        <v>0.0013496635913138068</v>
      </c>
      <c r="F38" s="58">
        <v>0.0025581747229816987</v>
      </c>
      <c r="G38" s="58">
        <v>9.754164571045373E-05</v>
      </c>
      <c r="H38" s="58">
        <v>0.000767657102608847</v>
      </c>
      <c r="I38" s="58">
        <v>0.0011096304905418403</v>
      </c>
      <c r="J38" s="58">
        <v>0.004619350487631963</v>
      </c>
      <c r="K38" s="58">
        <v>0.0011129660545353367</v>
      </c>
      <c r="L38" s="58">
        <v>0.0006651531226465399</v>
      </c>
      <c r="M38" s="58">
        <v>0.0015408957593666616</v>
      </c>
      <c r="N38" s="58">
        <v>0.0019551020046804403</v>
      </c>
      <c r="O38" s="58">
        <v>0.0018699231888670302</v>
      </c>
      <c r="P38" s="187"/>
      <c r="Q38" s="58">
        <v>0.0014459224985540775</v>
      </c>
      <c r="R38" s="58">
        <v>0.0025643493351629417</v>
      </c>
      <c r="S38" s="58">
        <v>0.00017504925114523748</v>
      </c>
      <c r="T38" s="58">
        <v>0.0007157420570689378</v>
      </c>
      <c r="U38" s="58">
        <v>0.001391240002838231</v>
      </c>
      <c r="V38" s="58">
        <v>0.0045740380849633114</v>
      </c>
      <c r="W38" s="58">
        <v>0.0014210391445810264</v>
      </c>
      <c r="X38" s="58">
        <v>0.0009031371234798611</v>
      </c>
      <c r="Y38" s="58">
        <v>0.0015844358209849722</v>
      </c>
      <c r="Z38" s="58">
        <v>0.0030052736353158942</v>
      </c>
      <c r="AA38" s="58">
        <v>0.002161330168728618</v>
      </c>
      <c r="AB38" s="187"/>
      <c r="AC38" s="207">
        <v>-9.625890724027065E-05</v>
      </c>
      <c r="AD38" s="207">
        <v>-6.174612181243048E-06</v>
      </c>
      <c r="AE38" s="207">
        <v>-7.750760543478376E-05</v>
      </c>
      <c r="AF38" s="207">
        <v>5.1915045539909226E-05</v>
      </c>
      <c r="AG38" s="207">
        <v>-0.0002816095122963906</v>
      </c>
      <c r="AH38" s="207">
        <v>4.5312402668651504E-05</v>
      </c>
      <c r="AI38" s="207">
        <v>-0.0003080730900456897</v>
      </c>
      <c r="AJ38" s="207">
        <v>-0.00023798400083332126</v>
      </c>
      <c r="AK38" s="207">
        <v>-4.354006161831061E-05</v>
      </c>
      <c r="AL38" s="207">
        <v>-0.001050171630635454</v>
      </c>
      <c r="AM38" s="207">
        <v>-0.00029499844683220566</v>
      </c>
      <c r="AN38" s="188"/>
      <c r="AT38" s="59"/>
      <c r="AU38" s="59"/>
      <c r="AV38" s="59"/>
    </row>
    <row r="39" spans="1:48" ht="12.75">
      <c r="A39" s="3">
        <v>3901</v>
      </c>
      <c r="B39" s="4" t="s">
        <v>4</v>
      </c>
      <c r="C39" s="60">
        <v>3901</v>
      </c>
      <c r="D39" s="19" t="s">
        <v>36</v>
      </c>
      <c r="E39" s="58">
        <v>0.006889327585512268</v>
      </c>
      <c r="F39" s="58">
        <v>0.01172467424618297</v>
      </c>
      <c r="G39" s="58">
        <v>0.009903525216039504</v>
      </c>
      <c r="H39" s="58">
        <v>0.006869343969736899</v>
      </c>
      <c r="I39" s="58">
        <v>0.009776270439243347</v>
      </c>
      <c r="J39" s="58">
        <v>0.009907023891020706</v>
      </c>
      <c r="K39" s="58">
        <v>0.013384376259282713</v>
      </c>
      <c r="L39" s="58">
        <v>0.008152248602353872</v>
      </c>
      <c r="M39" s="58">
        <v>0.00797186142412949</v>
      </c>
      <c r="N39" s="58">
        <v>0.010235881212428842</v>
      </c>
      <c r="O39" s="58">
        <v>0.00962285839050623</v>
      </c>
      <c r="P39" s="187"/>
      <c r="Q39" s="58">
        <v>0.005845658101297199</v>
      </c>
      <c r="R39" s="58">
        <v>0.012166688915863885</v>
      </c>
      <c r="S39" s="58">
        <v>0.008366760817450334</v>
      </c>
      <c r="T39" s="58">
        <v>0.0069177454781846415</v>
      </c>
      <c r="U39" s="58">
        <v>0.010362077179609339</v>
      </c>
      <c r="V39" s="58">
        <v>0.010480015369950269</v>
      </c>
      <c r="W39" s="58">
        <v>0.014567592542262326</v>
      </c>
      <c r="X39" s="58">
        <v>0.00998562932753205</v>
      </c>
      <c r="Y39" s="58">
        <v>0.01115098212546634</v>
      </c>
      <c r="Z39" s="58">
        <v>0.010505360947158872</v>
      </c>
      <c r="AA39" s="58">
        <v>0.010191622420405234</v>
      </c>
      <c r="AB39" s="187"/>
      <c r="AC39" s="207">
        <v>0.0010436694842150688</v>
      </c>
      <c r="AD39" s="207">
        <v>-0.00044201466968091414</v>
      </c>
      <c r="AE39" s="207">
        <v>0.0015367643985891698</v>
      </c>
      <c r="AF39" s="207">
        <v>-4.840150844774224E-05</v>
      </c>
      <c r="AG39" s="207">
        <v>-0.000585806740365992</v>
      </c>
      <c r="AH39" s="207">
        <v>-0.0005729914789295628</v>
      </c>
      <c r="AI39" s="207">
        <v>-0.0011832162829796128</v>
      </c>
      <c r="AJ39" s="207">
        <v>-0.001833380725178177</v>
      </c>
      <c r="AK39" s="207">
        <v>-0.0031791207013368503</v>
      </c>
      <c r="AL39" s="207">
        <v>-0.00026947973473002984</v>
      </c>
      <c r="AM39" s="207">
        <v>-0.000577121775873126</v>
      </c>
      <c r="AN39" s="188"/>
      <c r="AT39" s="59"/>
      <c r="AU39" s="59"/>
      <c r="AV39" s="59"/>
    </row>
    <row r="40" spans="1:48" ht="12.75">
      <c r="A40" s="3">
        <v>4001</v>
      </c>
      <c r="B40" s="4" t="s">
        <v>4</v>
      </c>
      <c r="C40" s="60">
        <v>4001</v>
      </c>
      <c r="D40" s="19" t="s">
        <v>37</v>
      </c>
      <c r="E40" s="58">
        <v>0.011542645340638974</v>
      </c>
      <c r="F40" s="58">
        <v>0.015123844510832657</v>
      </c>
      <c r="G40" s="58">
        <v>0.01152820325240425</v>
      </c>
      <c r="H40" s="58">
        <v>0.014684409833924904</v>
      </c>
      <c r="I40" s="58">
        <v>0.011128867425456877</v>
      </c>
      <c r="J40" s="58">
        <v>0.01192418089815287</v>
      </c>
      <c r="K40" s="58">
        <v>0.015811793602364094</v>
      </c>
      <c r="L40" s="58">
        <v>0.010323616234133899</v>
      </c>
      <c r="M40" s="58">
        <v>0.009234348468476416</v>
      </c>
      <c r="N40" s="58">
        <v>0.01591821918980573</v>
      </c>
      <c r="O40" s="58">
        <v>0.01287718869274238</v>
      </c>
      <c r="P40" s="187"/>
      <c r="Q40" s="58">
        <v>0.018796992481203006</v>
      </c>
      <c r="R40" s="58">
        <v>0.012393320273571989</v>
      </c>
      <c r="S40" s="58">
        <v>0.011253589993116708</v>
      </c>
      <c r="T40" s="58">
        <v>0.015194744220711211</v>
      </c>
      <c r="U40" s="58">
        <v>0.008968303041975408</v>
      </c>
      <c r="V40" s="58">
        <v>0.01306445772894206</v>
      </c>
      <c r="W40" s="58">
        <v>0.015833326862298977</v>
      </c>
      <c r="X40" s="58">
        <v>0.0120531885284545</v>
      </c>
      <c r="Y40" s="58">
        <v>0.012019987114753607</v>
      </c>
      <c r="Z40" s="58">
        <v>0.014226591694897496</v>
      </c>
      <c r="AA40" s="58">
        <v>0.012756827720902558</v>
      </c>
      <c r="AB40" s="187"/>
      <c r="AC40" s="207">
        <v>-0.007254347140564032</v>
      </c>
      <c r="AD40" s="207">
        <v>0.0027305242372606675</v>
      </c>
      <c r="AE40" s="207">
        <v>0.00027461325928754103</v>
      </c>
      <c r="AF40" s="207">
        <v>-0.0005103343867863073</v>
      </c>
      <c r="AG40" s="207">
        <v>0.002160564383481469</v>
      </c>
      <c r="AH40" s="207">
        <v>-0.00114027683078919</v>
      </c>
      <c r="AI40" s="207">
        <v>-2.153325993488331E-05</v>
      </c>
      <c r="AJ40" s="207">
        <v>-0.0017295722943206013</v>
      </c>
      <c r="AK40" s="207">
        <v>-0.0027856386462771915</v>
      </c>
      <c r="AL40" s="207">
        <v>0.0016916274949082353</v>
      </c>
      <c r="AM40" s="207">
        <v>0.00011174771217218639</v>
      </c>
      <c r="AN40" s="188"/>
      <c r="AT40" s="59"/>
      <c r="AU40" s="59"/>
      <c r="AV40" s="59"/>
    </row>
    <row r="41" spans="1:48" ht="12.75">
      <c r="A41" s="3">
        <v>4021</v>
      </c>
      <c r="B41" s="4" t="s">
        <v>4</v>
      </c>
      <c r="C41" s="60">
        <v>4021</v>
      </c>
      <c r="D41" s="19" t="s">
        <v>38</v>
      </c>
      <c r="E41" s="58">
        <v>0.04131582128036743</v>
      </c>
      <c r="F41" s="58">
        <v>0.014807151629032995</v>
      </c>
      <c r="G41" s="58">
        <v>0.028238306433176354</v>
      </c>
      <c r="H41" s="58">
        <v>0.011040017094220016</v>
      </c>
      <c r="I41" s="58">
        <v>0.01318531580634819</v>
      </c>
      <c r="J41" s="58">
        <v>0.01312066174125543</v>
      </c>
      <c r="K41" s="58">
        <v>0.009642507627655287</v>
      </c>
      <c r="L41" s="58">
        <v>0.008839390257980462</v>
      </c>
      <c r="M41" s="58">
        <v>0.015083688005821775</v>
      </c>
      <c r="N41" s="58">
        <v>0.013129432179355893</v>
      </c>
      <c r="O41" s="58">
        <v>0.015008862823034977</v>
      </c>
      <c r="P41" s="187"/>
      <c r="Q41" s="58">
        <v>0.02311410394117161</v>
      </c>
      <c r="R41" s="58">
        <v>0.014609961224306058</v>
      </c>
      <c r="S41" s="58">
        <v>0.029049274880729153</v>
      </c>
      <c r="T41" s="58">
        <v>0.011786761398520581</v>
      </c>
      <c r="U41" s="58">
        <v>0.012807517257457959</v>
      </c>
      <c r="V41" s="58">
        <v>0.01321594041188511</v>
      </c>
      <c r="W41" s="58">
        <v>0.01283594374859255</v>
      </c>
      <c r="X41" s="58">
        <v>0.010110591696818572</v>
      </c>
      <c r="Y41" s="58">
        <v>0.022009798780396446</v>
      </c>
      <c r="Z41" s="58">
        <v>0.013608423846610554</v>
      </c>
      <c r="AA41" s="58">
        <v>0.01568807517445207</v>
      </c>
      <c r="AB41" s="187"/>
      <c r="AC41" s="207">
        <v>0.018201717339195823</v>
      </c>
      <c r="AD41" s="207">
        <v>0.0001971904047269376</v>
      </c>
      <c r="AE41" s="207">
        <v>-0.0008109684475527991</v>
      </c>
      <c r="AF41" s="207">
        <v>-0.0007467443043005645</v>
      </c>
      <c r="AG41" s="207">
        <v>0.0003777985488902305</v>
      </c>
      <c r="AH41" s="207">
        <v>-9.527867062967925E-05</v>
      </c>
      <c r="AI41" s="207">
        <v>-0.003193436120937263</v>
      </c>
      <c r="AJ41" s="207">
        <v>-0.0012712014388381095</v>
      </c>
      <c r="AK41" s="207">
        <v>-0.006926110774574671</v>
      </c>
      <c r="AL41" s="207">
        <v>-0.00047899166725466104</v>
      </c>
      <c r="AM41" s="207">
        <v>-0.0006865434548096027</v>
      </c>
      <c r="AN41" s="188"/>
      <c r="AT41" s="59"/>
      <c r="AU41" s="59"/>
      <c r="AV41" s="59"/>
    </row>
    <row r="42" spans="1:48" ht="12.75">
      <c r="A42" s="3">
        <v>4082</v>
      </c>
      <c r="B42" s="4" t="s">
        <v>2</v>
      </c>
      <c r="C42" s="60">
        <v>4082</v>
      </c>
      <c r="D42" s="19" t="s">
        <v>39</v>
      </c>
      <c r="E42" s="58">
        <v>0.002014423270617622</v>
      </c>
      <c r="F42" s="58">
        <v>0.0032232297747609847</v>
      </c>
      <c r="G42" s="58">
        <v>0.0037370643012817582</v>
      </c>
      <c r="H42" s="58">
        <v>0.002176347455849824</v>
      </c>
      <c r="I42" s="58">
        <v>0.003256252003847387</v>
      </c>
      <c r="J42" s="58">
        <v>0.00228529872409233</v>
      </c>
      <c r="K42" s="58">
        <v>0.0023026883886938</v>
      </c>
      <c r="L42" s="58">
        <v>0.001302820579068016</v>
      </c>
      <c r="M42" s="58">
        <v>0.0021004697113370233</v>
      </c>
      <c r="N42" s="58">
        <v>0.0014563665499015808</v>
      </c>
      <c r="O42" s="58">
        <v>0.00237586860613474</v>
      </c>
      <c r="P42" s="187"/>
      <c r="Q42" s="58">
        <v>0.0019623233908948193</v>
      </c>
      <c r="R42" s="58">
        <v>0.0029151622587385018</v>
      </c>
      <c r="S42" s="58">
        <v>0.005227742042676414</v>
      </c>
      <c r="T42" s="58">
        <v>0.002675824662895341</v>
      </c>
      <c r="U42" s="58">
        <v>0.0030941785855473224</v>
      </c>
      <c r="V42" s="58">
        <v>0.0022537667462258645</v>
      </c>
      <c r="W42" s="58">
        <v>0.0018170664471691812</v>
      </c>
      <c r="X42" s="58">
        <v>0.0019596371547204536</v>
      </c>
      <c r="Y42" s="58">
        <v>0.0015956729544671351</v>
      </c>
      <c r="Z42" s="58">
        <v>0.0013690496979010232</v>
      </c>
      <c r="AA42" s="58">
        <v>0.0025354562915920246</v>
      </c>
      <c r="AB42" s="187"/>
      <c r="AC42" s="207">
        <v>5.2099879722802746E-05</v>
      </c>
      <c r="AD42" s="207">
        <v>0.00030806751602248297</v>
      </c>
      <c r="AE42" s="207">
        <v>-0.0014906777413946559</v>
      </c>
      <c r="AF42" s="207">
        <v>-0.0004994772070455169</v>
      </c>
      <c r="AG42" s="207">
        <v>0.00016207341830006472</v>
      </c>
      <c r="AH42" s="207">
        <v>3.153197786646576E-05</v>
      </c>
      <c r="AI42" s="207">
        <v>0.0004856219415246188</v>
      </c>
      <c r="AJ42" s="207">
        <v>-0.0006568165756524376</v>
      </c>
      <c r="AK42" s="207">
        <v>0.0005047967568698882</v>
      </c>
      <c r="AL42" s="207">
        <v>8.73168520005576E-05</v>
      </c>
      <c r="AM42" s="207">
        <v>-0.0001618013835684583</v>
      </c>
      <c r="AN42" s="188"/>
      <c r="AT42" s="59"/>
      <c r="AU42" s="59"/>
      <c r="AV42" s="59"/>
    </row>
    <row r="43" spans="1:48" ht="12.75">
      <c r="A43" s="3">
        <v>4201</v>
      </c>
      <c r="B43" s="4" t="s">
        <v>2</v>
      </c>
      <c r="C43" s="60">
        <v>4201</v>
      </c>
      <c r="D43" s="19" t="s">
        <v>40</v>
      </c>
      <c r="E43" s="58">
        <v>0.004713750453245236</v>
      </c>
      <c r="F43" s="58">
        <v>0.003437877172425199</v>
      </c>
      <c r="G43" s="58">
        <v>0.005163610869797144</v>
      </c>
      <c r="H43" s="58">
        <v>0.00672293514088882</v>
      </c>
      <c r="I43" s="58">
        <v>0.00549054184033344</v>
      </c>
      <c r="J43" s="58">
        <v>0.0031323827844892205</v>
      </c>
      <c r="K43" s="58">
        <v>0.00310862932473663</v>
      </c>
      <c r="L43" s="58">
        <v>0.0013797804444981943</v>
      </c>
      <c r="M43" s="58">
        <v>0.0033078263170661787</v>
      </c>
      <c r="N43" s="58">
        <v>0.0023121847859126415</v>
      </c>
      <c r="O43" s="58">
        <v>0.003728354872988548</v>
      </c>
      <c r="P43" s="187"/>
      <c r="Q43" s="58">
        <v>0.002623316533090969</v>
      </c>
      <c r="R43" s="58">
        <v>0.004209755082906718</v>
      </c>
      <c r="S43" s="58">
        <v>0.005242576724976858</v>
      </c>
      <c r="T43" s="58">
        <v>0.005683254590762988</v>
      </c>
      <c r="U43" s="58">
        <v>0.003801202193547079</v>
      </c>
      <c r="V43" s="58">
        <v>0.003812929970664085</v>
      </c>
      <c r="W43" s="58">
        <v>0.0018481274120780561</v>
      </c>
      <c r="X43" s="58">
        <v>0.0014200269237104736</v>
      </c>
      <c r="Y43" s="58">
        <v>0.0030152974843803844</v>
      </c>
      <c r="Z43" s="58">
        <v>0.0025966542101770683</v>
      </c>
      <c r="AA43" s="58">
        <v>0.003662038324484081</v>
      </c>
      <c r="AB43" s="187"/>
      <c r="AC43" s="207">
        <v>0.0020904339201542666</v>
      </c>
      <c r="AD43" s="207">
        <v>-0.000771877910481519</v>
      </c>
      <c r="AE43" s="207">
        <v>-7.896585517971379E-05</v>
      </c>
      <c r="AF43" s="207">
        <v>0.0010396805501258323</v>
      </c>
      <c r="AG43" s="207">
        <v>0.0016893396467863608</v>
      </c>
      <c r="AH43" s="207">
        <v>-0.0006805471861748647</v>
      </c>
      <c r="AI43" s="207">
        <v>0.0012605019126585737</v>
      </c>
      <c r="AJ43" s="207">
        <v>-4.024647921227931E-05</v>
      </c>
      <c r="AK43" s="207">
        <v>0.00029252883268579425</v>
      </c>
      <c r="AL43" s="207">
        <v>-0.00028446942426442684</v>
      </c>
      <c r="AM43" s="207">
        <v>6.392943102643146E-05</v>
      </c>
      <c r="AN43" s="188"/>
      <c r="AT43" s="59"/>
      <c r="AU43" s="59"/>
      <c r="AV43" s="59"/>
    </row>
    <row r="44" spans="1:48" ht="12.75">
      <c r="A44" s="3">
        <v>4401</v>
      </c>
      <c r="B44" s="4" t="s">
        <v>4</v>
      </c>
      <c r="C44" s="60">
        <v>4401</v>
      </c>
      <c r="D44" s="19" t="s">
        <v>41</v>
      </c>
      <c r="E44" s="58">
        <v>0.006143990975383748</v>
      </c>
      <c r="F44" s="58">
        <v>0.006210699293071112</v>
      </c>
      <c r="G44" s="58">
        <v>0.011424565253836892</v>
      </c>
      <c r="H44" s="58">
        <v>0.016837015317529094</v>
      </c>
      <c r="I44" s="58">
        <v>0.005786109329913434</v>
      </c>
      <c r="J44" s="58">
        <v>0.005425807015156101</v>
      </c>
      <c r="K44" s="58">
        <v>0.005708748296970046</v>
      </c>
      <c r="L44" s="58">
        <v>0.0018745224365493394</v>
      </c>
      <c r="M44" s="58">
        <v>0.0048184003351930665</v>
      </c>
      <c r="N44" s="58">
        <v>0.004320406543173079</v>
      </c>
      <c r="O44" s="58">
        <v>0.006596762140854566</v>
      </c>
      <c r="P44" s="187"/>
      <c r="Q44" s="58">
        <v>0.008221102206064613</v>
      </c>
      <c r="R44" s="58">
        <v>0.0065598912169483005</v>
      </c>
      <c r="S44" s="58">
        <v>0.011526548147444875</v>
      </c>
      <c r="T44" s="58">
        <v>0.01727302276256735</v>
      </c>
      <c r="U44" s="58">
        <v>0.0070195533840836065</v>
      </c>
      <c r="V44" s="58">
        <v>0.005571606972637055</v>
      </c>
      <c r="W44" s="58">
        <v>0.006794586073816383</v>
      </c>
      <c r="X44" s="58">
        <v>0.0023856452318335958</v>
      </c>
      <c r="Y44" s="58">
        <v>0.005169081401794944</v>
      </c>
      <c r="Z44" s="58">
        <v>0.004161282436349666</v>
      </c>
      <c r="AA44" s="58">
        <v>0.007275896188893272</v>
      </c>
      <c r="AB44" s="187"/>
      <c r="AC44" s="207">
        <v>-0.0020771112306808646</v>
      </c>
      <c r="AD44" s="207">
        <v>-0.0003491919238771887</v>
      </c>
      <c r="AE44" s="207">
        <v>-0.00010198289360798321</v>
      </c>
      <c r="AF44" s="207">
        <v>-0.0004360074450382549</v>
      </c>
      <c r="AG44" s="207">
        <v>-0.001233444054170173</v>
      </c>
      <c r="AH44" s="207">
        <v>-0.00014579995748095417</v>
      </c>
      <c r="AI44" s="207">
        <v>-0.0010858377768463365</v>
      </c>
      <c r="AJ44" s="207">
        <v>-0.0005111227952842563</v>
      </c>
      <c r="AK44" s="207">
        <v>-0.0003506810666018779</v>
      </c>
      <c r="AL44" s="207">
        <v>0.00015912410682341303</v>
      </c>
      <c r="AM44" s="207">
        <v>-0.0006860903271224267</v>
      </c>
      <c r="AN44" s="188"/>
      <c r="AT44" s="59"/>
      <c r="AU44" s="59"/>
      <c r="AV44" s="59"/>
    </row>
    <row r="45" spans="1:48" ht="12.75">
      <c r="A45" s="3">
        <v>4436</v>
      </c>
      <c r="B45" s="4" t="s">
        <v>2</v>
      </c>
      <c r="C45" s="60">
        <v>4436</v>
      </c>
      <c r="D45" s="19" t="s">
        <v>42</v>
      </c>
      <c r="E45" s="58">
        <v>0.003122356069457314</v>
      </c>
      <c r="F45" s="58">
        <v>0.0026954083050948845</v>
      </c>
      <c r="G45" s="58">
        <v>0.00584640238977032</v>
      </c>
      <c r="H45" s="58">
        <v>0.004467447777553548</v>
      </c>
      <c r="I45" s="58">
        <v>0.0025749438922731643</v>
      </c>
      <c r="J45" s="58">
        <v>0.0022142005415650133</v>
      </c>
      <c r="K45" s="58">
        <v>0.001448774777886516</v>
      </c>
      <c r="L45" s="58">
        <v>0.0008190728535068961</v>
      </c>
      <c r="M45" s="58">
        <v>0.0014196087944075683</v>
      </c>
      <c r="N45" s="58">
        <v>0.0026943518947520635</v>
      </c>
      <c r="O45" s="58">
        <v>0.0027857322753913577</v>
      </c>
      <c r="P45" s="187"/>
      <c r="Q45" s="58">
        <v>0.0028505329257208956</v>
      </c>
      <c r="R45" s="58">
        <v>0.0039241374814115715</v>
      </c>
      <c r="S45" s="58">
        <v>0.005120932330113218</v>
      </c>
      <c r="T45" s="58">
        <v>0.0045472603166994445</v>
      </c>
      <c r="U45" s="58">
        <v>0.0030080180024935886</v>
      </c>
      <c r="V45" s="58">
        <v>0.002645404902127408</v>
      </c>
      <c r="W45" s="58">
        <v>0.001599639692807057</v>
      </c>
      <c r="X45" s="58">
        <v>0.00107922046201996</v>
      </c>
      <c r="Y45" s="58">
        <v>0.0016293843549136239</v>
      </c>
      <c r="Z45" s="58">
        <v>0.00182132504452904</v>
      </c>
      <c r="AA45" s="58">
        <v>0.0029121692847950227</v>
      </c>
      <c r="AB45" s="187"/>
      <c r="AC45" s="207">
        <v>0.00027182314373641863</v>
      </c>
      <c r="AD45" s="207">
        <v>-0.001228729176316687</v>
      </c>
      <c r="AE45" s="207">
        <v>0.0007254700596571019</v>
      </c>
      <c r="AF45" s="207">
        <v>-7.981253914589662E-05</v>
      </c>
      <c r="AG45" s="207">
        <v>-0.00043307411022042424</v>
      </c>
      <c r="AH45" s="207">
        <v>-0.00043120436056239475</v>
      </c>
      <c r="AI45" s="207">
        <v>-0.00015086491492054114</v>
      </c>
      <c r="AJ45" s="207">
        <v>-0.0002601476085130638</v>
      </c>
      <c r="AK45" s="207">
        <v>-0.00020977556050605557</v>
      </c>
      <c r="AL45" s="207">
        <v>0.0008730268502230235</v>
      </c>
      <c r="AM45" s="207">
        <v>-0.00012882440180171824</v>
      </c>
      <c r="AN45" s="188"/>
      <c r="AT45" s="59"/>
      <c r="AU45" s="59"/>
      <c r="AV45" s="59"/>
    </row>
    <row r="46" spans="1:48" ht="12.75">
      <c r="A46" s="3">
        <v>4566</v>
      </c>
      <c r="B46" s="4" t="s">
        <v>2</v>
      </c>
      <c r="C46" s="60">
        <v>4566</v>
      </c>
      <c r="D46" s="19" t="s">
        <v>43</v>
      </c>
      <c r="E46" s="58">
        <v>0.0036662503525240722</v>
      </c>
      <c r="F46" s="58">
        <v>0.0050002287226368555</v>
      </c>
      <c r="G46" s="58">
        <v>0.004569216466249066</v>
      </c>
      <c r="H46" s="58">
        <v>0.006283708654344583</v>
      </c>
      <c r="I46" s="58">
        <v>0.0047115461686437965</v>
      </c>
      <c r="J46" s="58">
        <v>0.0035569405030094845</v>
      </c>
      <c r="K46" s="58">
        <v>0.007963464010899392</v>
      </c>
      <c r="L46" s="58">
        <v>0.004469169328195346</v>
      </c>
      <c r="M46" s="58">
        <v>0.003652391558427239</v>
      </c>
      <c r="N46" s="58">
        <v>0.005300170868537466</v>
      </c>
      <c r="O46" s="58">
        <v>0.004750460378408867</v>
      </c>
      <c r="P46" s="187"/>
      <c r="Q46" s="58">
        <v>0.0027265967115591176</v>
      </c>
      <c r="R46" s="58">
        <v>0.00464439056344281</v>
      </c>
      <c r="S46" s="58">
        <v>0.004693693479860435</v>
      </c>
      <c r="T46" s="58">
        <v>0.005755485440558935</v>
      </c>
      <c r="U46" s="58">
        <v>0.0031930098425795466</v>
      </c>
      <c r="V46" s="58">
        <v>0.0032254727368117696</v>
      </c>
      <c r="W46" s="58">
        <v>0.004829980043330046</v>
      </c>
      <c r="X46" s="58">
        <v>0.0023174839394954926</v>
      </c>
      <c r="Y46" s="58">
        <v>0.003809388250453231</v>
      </c>
      <c r="Z46" s="58">
        <v>0.00486676212761499</v>
      </c>
      <c r="AA46" s="58">
        <v>0.004139962619723593</v>
      </c>
      <c r="AB46" s="187"/>
      <c r="AC46" s="207">
        <v>0.0009396536409649547</v>
      </c>
      <c r="AD46" s="207">
        <v>0.0003558381591940458</v>
      </c>
      <c r="AE46" s="207">
        <v>-0.00012447701361136855</v>
      </c>
      <c r="AF46" s="207">
        <v>0.0005282232137856476</v>
      </c>
      <c r="AG46" s="207">
        <v>0.0015185363260642498</v>
      </c>
      <c r="AH46" s="207">
        <v>0.00033146776619771487</v>
      </c>
      <c r="AI46" s="207">
        <v>0.003133483967569346</v>
      </c>
      <c r="AJ46" s="207">
        <v>0.0021516853886998535</v>
      </c>
      <c r="AK46" s="207">
        <v>-0.00015699669202599202</v>
      </c>
      <c r="AL46" s="207">
        <v>0.00043340874092247586</v>
      </c>
      <c r="AM46" s="207">
        <v>0.0006099098348470184</v>
      </c>
      <c r="AN46" s="188"/>
      <c r="AT46" s="59"/>
      <c r="AU46" s="59"/>
      <c r="AV46" s="59"/>
    </row>
    <row r="47" spans="1:48" ht="12.75">
      <c r="A47" s="3">
        <v>4671</v>
      </c>
      <c r="B47" s="4" t="s">
        <v>2</v>
      </c>
      <c r="C47" s="60">
        <v>4671</v>
      </c>
      <c r="D47" s="19" t="s">
        <v>44</v>
      </c>
      <c r="E47" s="58">
        <v>0.0015309616856693927</v>
      </c>
      <c r="F47" s="58">
        <v>0.002857273555792489</v>
      </c>
      <c r="G47" s="58">
        <v>0.004947190343377075</v>
      </c>
      <c r="H47" s="58">
        <v>0.002572046993277065</v>
      </c>
      <c r="I47" s="58">
        <v>0.003744689804424495</v>
      </c>
      <c r="J47" s="58">
        <v>0.003059253225318266</v>
      </c>
      <c r="K47" s="58">
        <v>0.0015830982672269875</v>
      </c>
      <c r="L47" s="58">
        <v>0.001803059704364174</v>
      </c>
      <c r="M47" s="58">
        <v>0.0032775045758264053</v>
      </c>
      <c r="N47" s="58">
        <v>0.004729133528302499</v>
      </c>
      <c r="O47" s="58">
        <v>0.0035269343314769234</v>
      </c>
      <c r="P47" s="187"/>
      <c r="Q47" s="58">
        <v>0.0014665785342477071</v>
      </c>
      <c r="R47" s="58">
        <v>0.0034677702268486755</v>
      </c>
      <c r="S47" s="58">
        <v>0.0036968028292706082</v>
      </c>
      <c r="T47" s="58">
        <v>0.006179020877998811</v>
      </c>
      <c r="U47" s="58">
        <v>0.0028965160714828743</v>
      </c>
      <c r="V47" s="58">
        <v>0.0035007278558180435</v>
      </c>
      <c r="W47" s="58">
        <v>0.0021742675436212428</v>
      </c>
      <c r="X47" s="58">
        <v>0.002101639847091501</v>
      </c>
      <c r="Y47" s="58">
        <v>0.003389868600452482</v>
      </c>
      <c r="Z47" s="58">
        <v>0.004702615862815633</v>
      </c>
      <c r="AA47" s="58">
        <v>0.0037516087099924334</v>
      </c>
      <c r="AB47" s="187"/>
      <c r="AC47" s="207">
        <v>6.438315142168563E-05</v>
      </c>
      <c r="AD47" s="207">
        <v>-0.0006104966710561866</v>
      </c>
      <c r="AE47" s="207">
        <v>0.0012503875141064665</v>
      </c>
      <c r="AF47" s="207">
        <v>-0.0036069738847217462</v>
      </c>
      <c r="AG47" s="207">
        <v>0.0008481737329416208</v>
      </c>
      <c r="AH47" s="207">
        <v>-0.0004414746304997777</v>
      </c>
      <c r="AI47" s="207">
        <v>-0.0005911692763942553</v>
      </c>
      <c r="AJ47" s="207">
        <v>-0.0002985801427273268</v>
      </c>
      <c r="AK47" s="207">
        <v>-0.00011236402462607657</v>
      </c>
      <c r="AL47" s="207">
        <v>2.651766548686634E-05</v>
      </c>
      <c r="AM47" s="207">
        <v>-0.00022791861109356954</v>
      </c>
      <c r="AN47" s="188"/>
      <c r="AT47" s="59"/>
      <c r="AU47" s="59"/>
      <c r="AV47" s="59"/>
    </row>
    <row r="48" spans="1:48" ht="12.75">
      <c r="A48" s="3">
        <v>5002</v>
      </c>
      <c r="B48" s="4" t="s">
        <v>2</v>
      </c>
      <c r="C48" s="60">
        <v>5002</v>
      </c>
      <c r="D48" s="19" t="s">
        <v>45</v>
      </c>
      <c r="E48" s="58">
        <v>0.009125337415897829</v>
      </c>
      <c r="F48" s="58">
        <v>0.00771323107672061</v>
      </c>
      <c r="G48" s="58">
        <v>0.002389770319906116</v>
      </c>
      <c r="H48" s="58">
        <v>0.0030666714150611157</v>
      </c>
      <c r="I48" s="58">
        <v>0.007862596184674575</v>
      </c>
      <c r="J48" s="58">
        <v>0.00684777066570244</v>
      </c>
      <c r="K48" s="58">
        <v>0.010103045305394048</v>
      </c>
      <c r="L48" s="58">
        <v>0.0067394853583856015</v>
      </c>
      <c r="M48" s="58">
        <v>0.0033877654530619443</v>
      </c>
      <c r="N48" s="58">
        <v>0.008301436889307288</v>
      </c>
      <c r="O48" s="58">
        <v>0.006335649616359306</v>
      </c>
      <c r="P48" s="187"/>
      <c r="Q48" s="58">
        <v>0.00962571263323143</v>
      </c>
      <c r="R48" s="58">
        <v>0.008720650463042014</v>
      </c>
      <c r="S48" s="58">
        <v>0.002780019463103178</v>
      </c>
      <c r="T48" s="58">
        <v>0.0043240013264210595</v>
      </c>
      <c r="U48" s="58">
        <v>0.008000263550018753</v>
      </c>
      <c r="V48" s="58">
        <v>0.006569175860310798</v>
      </c>
      <c r="W48" s="58">
        <v>0.01118971260842218</v>
      </c>
      <c r="X48" s="58">
        <v>0.004901932940648555</v>
      </c>
      <c r="Y48" s="58">
        <v>0.004049113764739373</v>
      </c>
      <c r="Z48" s="58">
        <v>0.008663081060315022</v>
      </c>
      <c r="AA48" s="58">
        <v>0.006657310818938477</v>
      </c>
      <c r="AB48" s="187"/>
      <c r="AC48" s="207">
        <v>-0.0005003752173336016</v>
      </c>
      <c r="AD48" s="207">
        <v>-0.0010074193863214044</v>
      </c>
      <c r="AE48" s="207">
        <v>-0.0003902491431970619</v>
      </c>
      <c r="AF48" s="207">
        <v>-0.0012573299113599438</v>
      </c>
      <c r="AG48" s="207">
        <v>-0.00013766736534417783</v>
      </c>
      <c r="AH48" s="207">
        <v>0.00027859480539164146</v>
      </c>
      <c r="AI48" s="207">
        <v>-0.0010866673030281316</v>
      </c>
      <c r="AJ48" s="207">
        <v>0.0018375524177370465</v>
      </c>
      <c r="AK48" s="207">
        <v>-0.0006613483116774291</v>
      </c>
      <c r="AL48" s="207">
        <v>-0.0003616441710077335</v>
      </c>
      <c r="AM48" s="207">
        <v>-0.00032655896736991617</v>
      </c>
      <c r="AN48" s="188"/>
      <c r="AT48" s="59"/>
      <c r="AU48" s="59"/>
      <c r="AV48" s="59"/>
    </row>
    <row r="49" spans="1:48" ht="12.75">
      <c r="A49" s="3">
        <v>5113</v>
      </c>
      <c r="B49" s="4" t="s">
        <v>4</v>
      </c>
      <c r="C49" s="60">
        <v>5113</v>
      </c>
      <c r="D49" s="19" t="s">
        <v>46</v>
      </c>
      <c r="E49" s="58">
        <v>0.01097860682486604</v>
      </c>
      <c r="F49" s="58">
        <v>0.008920182837357092</v>
      </c>
      <c r="G49" s="58">
        <v>0.00749851401399113</v>
      </c>
      <c r="H49" s="58">
        <v>0.005175749949548309</v>
      </c>
      <c r="I49" s="58">
        <v>0.004428502725232446</v>
      </c>
      <c r="J49" s="58">
        <v>0.012405617162694987</v>
      </c>
      <c r="K49" s="58">
        <v>0.004010515610308368</v>
      </c>
      <c r="L49" s="58">
        <v>0.0028145322214465154</v>
      </c>
      <c r="M49" s="58">
        <v>0.004823913379054844</v>
      </c>
      <c r="N49" s="58">
        <v>0.006004007590222424</v>
      </c>
      <c r="O49" s="58">
        <v>0.006854044163767988</v>
      </c>
      <c r="P49" s="187"/>
      <c r="Q49" s="58">
        <v>0.014417912914153517</v>
      </c>
      <c r="R49" s="58">
        <v>0.007649584457435216</v>
      </c>
      <c r="S49" s="58">
        <v>0.007544919418005744</v>
      </c>
      <c r="T49" s="58">
        <v>0.006553308008759632</v>
      </c>
      <c r="U49" s="58">
        <v>0.00510121334374018</v>
      </c>
      <c r="V49" s="58">
        <v>0.012515794840721501</v>
      </c>
      <c r="W49" s="58">
        <v>0.004325239363560829</v>
      </c>
      <c r="X49" s="58">
        <v>0.0038908737709666976</v>
      </c>
      <c r="Y49" s="58">
        <v>0.005543652517867042</v>
      </c>
      <c r="Z49" s="58">
        <v>0.007412775468864596</v>
      </c>
      <c r="AA49" s="58">
        <v>0.007584703835681996</v>
      </c>
      <c r="AB49" s="187"/>
      <c r="AC49" s="207">
        <v>-0.0034393060892874763</v>
      </c>
      <c r="AD49" s="207">
        <v>0.0012705983799218765</v>
      </c>
      <c r="AE49" s="207">
        <v>-4.640540401461453E-05</v>
      </c>
      <c r="AF49" s="207">
        <v>-0.0013775580592113226</v>
      </c>
      <c r="AG49" s="207">
        <v>-0.0006727106185077337</v>
      </c>
      <c r="AH49" s="207">
        <v>-0.00011017767802651464</v>
      </c>
      <c r="AI49" s="207">
        <v>-0.00031472375325246067</v>
      </c>
      <c r="AJ49" s="207">
        <v>-0.0010763415495201822</v>
      </c>
      <c r="AK49" s="207">
        <v>-0.0007197391388121983</v>
      </c>
      <c r="AL49" s="207">
        <v>-0.001408767878642172</v>
      </c>
      <c r="AM49" s="207">
        <v>-0.0007376179728629736</v>
      </c>
      <c r="AN49" s="188"/>
      <c r="AT49" s="59"/>
      <c r="AU49" s="59"/>
      <c r="AV49" s="59"/>
    </row>
    <row r="50" spans="1:48" ht="12.75">
      <c r="A50" s="3">
        <v>5192</v>
      </c>
      <c r="B50" s="4" t="s">
        <v>4</v>
      </c>
      <c r="C50" s="60">
        <v>5192</v>
      </c>
      <c r="D50" s="19" t="s">
        <v>47</v>
      </c>
      <c r="E50" s="58">
        <v>0.015067886064219814</v>
      </c>
      <c r="F50" s="58">
        <v>0.0236851087488168</v>
      </c>
      <c r="G50" s="58">
        <v>0.013076676878057702</v>
      </c>
      <c r="H50" s="58">
        <v>0.013331117415923742</v>
      </c>
      <c r="I50" s="58">
        <v>0.019675276530939402</v>
      </c>
      <c r="J50" s="58">
        <v>0.02545721209806674</v>
      </c>
      <c r="K50" s="58">
        <v>0.013317214514612477</v>
      </c>
      <c r="L50" s="58">
        <v>0.04126697927031053</v>
      </c>
      <c r="M50" s="58">
        <v>0.023615123381921628</v>
      </c>
      <c r="N50" s="58">
        <v>0.017213750933284543</v>
      </c>
      <c r="O50" s="58">
        <v>0.020637784897545256</v>
      </c>
      <c r="P50" s="187"/>
      <c r="Q50" s="58">
        <v>0.011877220523837065</v>
      </c>
      <c r="R50" s="58">
        <v>0.0238025016376444</v>
      </c>
      <c r="S50" s="58">
        <v>0.01177873774655242</v>
      </c>
      <c r="T50" s="58">
        <v>0.017154826826537614</v>
      </c>
      <c r="U50" s="58">
        <v>0.016558036755091078</v>
      </c>
      <c r="V50" s="58">
        <v>0.022992115511087794</v>
      </c>
      <c r="W50" s="58">
        <v>0.015126689910622073</v>
      </c>
      <c r="X50" s="58">
        <v>0.04043668667957945</v>
      </c>
      <c r="Y50" s="58">
        <v>0.024770387905847804</v>
      </c>
      <c r="Z50" s="58">
        <v>0.01695770614326127</v>
      </c>
      <c r="AA50" s="58">
        <v>0.019986160243683188</v>
      </c>
      <c r="AB50" s="187"/>
      <c r="AC50" s="207">
        <v>0.0031906655403827495</v>
      </c>
      <c r="AD50" s="207">
        <v>-0.00011739288882759921</v>
      </c>
      <c r="AE50" s="207">
        <v>0.001297939131505282</v>
      </c>
      <c r="AF50" s="207">
        <v>-0.0038237094106138726</v>
      </c>
      <c r="AG50" s="207">
        <v>0.003117239775848324</v>
      </c>
      <c r="AH50" s="207">
        <v>0.0024650965869789446</v>
      </c>
      <c r="AI50" s="207">
        <v>-0.0018094753960095963</v>
      </c>
      <c r="AJ50" s="207">
        <v>0.0008302925907310854</v>
      </c>
      <c r="AK50" s="207">
        <v>-0.0011552645239261763</v>
      </c>
      <c r="AL50" s="207">
        <v>0.0002560447900232729</v>
      </c>
      <c r="AM50" s="207">
        <v>0.0006381903926385053</v>
      </c>
      <c r="AN50" s="188"/>
      <c r="AT50" s="59"/>
      <c r="AU50" s="59"/>
      <c r="AV50" s="59"/>
    </row>
    <row r="51" spans="1:48" ht="12.75">
      <c r="A51" s="3">
        <v>5250</v>
      </c>
      <c r="B51" s="4" t="s">
        <v>2</v>
      </c>
      <c r="C51" s="60">
        <v>5250</v>
      </c>
      <c r="D51" s="19" t="s">
        <v>48</v>
      </c>
      <c r="E51" s="58">
        <v>0.004109423472059949</v>
      </c>
      <c r="F51" s="58">
        <v>0.007614704402382938</v>
      </c>
      <c r="G51" s="58">
        <v>0.013049243290201637</v>
      </c>
      <c r="H51" s="58">
        <v>0.02038248317287717</v>
      </c>
      <c r="I51" s="58">
        <v>0.011592257133696698</v>
      </c>
      <c r="J51" s="58">
        <v>0.006742139080233283</v>
      </c>
      <c r="K51" s="58">
        <v>0.002724847926620997</v>
      </c>
      <c r="L51" s="58">
        <v>0.005491636111767713</v>
      </c>
      <c r="M51" s="58">
        <v>0.004126513330540058</v>
      </c>
      <c r="N51" s="58">
        <v>0.005933181253449095</v>
      </c>
      <c r="O51" s="58">
        <v>0.00847434633288527</v>
      </c>
      <c r="P51" s="187"/>
      <c r="Q51" s="58">
        <v>0.0032016855325126</v>
      </c>
      <c r="R51" s="58">
        <v>0.007218053516045811</v>
      </c>
      <c r="S51" s="58">
        <v>0.009924402458996938</v>
      </c>
      <c r="T51" s="58">
        <v>0.023783648905538465</v>
      </c>
      <c r="U51" s="58">
        <v>0.012652935034920378</v>
      </c>
      <c r="V51" s="58">
        <v>0.005534659976797286</v>
      </c>
      <c r="W51" s="58">
        <v>0.003478828069793988</v>
      </c>
      <c r="X51" s="58">
        <v>0.007815828188102447</v>
      </c>
      <c r="Y51" s="58">
        <v>0.004584750460722473</v>
      </c>
      <c r="Z51" s="58">
        <v>0.006462822617259805</v>
      </c>
      <c r="AA51" s="58">
        <v>0.008991637941627271</v>
      </c>
      <c r="AB51" s="187"/>
      <c r="AC51" s="207">
        <v>0.0009077379395473492</v>
      </c>
      <c r="AD51" s="207">
        <v>0.0003966508863371271</v>
      </c>
      <c r="AE51" s="207">
        <v>0.003124840831204699</v>
      </c>
      <c r="AF51" s="207">
        <v>-0.003401165732661294</v>
      </c>
      <c r="AG51" s="207">
        <v>-0.0010606779012236802</v>
      </c>
      <c r="AH51" s="207">
        <v>0.0012074791034359968</v>
      </c>
      <c r="AI51" s="207">
        <v>-0.0007539801431729913</v>
      </c>
      <c r="AJ51" s="207">
        <v>-0.0023241920763347338</v>
      </c>
      <c r="AK51" s="207">
        <v>-0.00045823713018241456</v>
      </c>
      <c r="AL51" s="207">
        <v>-0.0005296413638107098</v>
      </c>
      <c r="AM51" s="207">
        <v>-0.00043123802907364846</v>
      </c>
      <c r="AN51" s="188"/>
      <c r="AT51" s="59"/>
      <c r="AU51" s="59"/>
      <c r="AV51" s="59"/>
    </row>
    <row r="52" spans="1:48" ht="12.75">
      <c r="A52" s="3">
        <v>5586</v>
      </c>
      <c r="B52" s="4" t="s">
        <v>6</v>
      </c>
      <c r="C52" s="60">
        <v>5586</v>
      </c>
      <c r="D52" s="19" t="s">
        <v>49</v>
      </c>
      <c r="E52" s="58">
        <v>0.055054187985979615</v>
      </c>
      <c r="F52" s="58">
        <v>0.04006516835745477</v>
      </c>
      <c r="G52" s="58">
        <v>0.026043619404691142</v>
      </c>
      <c r="H52" s="58">
        <v>0.019052932727121642</v>
      </c>
      <c r="I52" s="58">
        <v>0.04382414235331837</v>
      </c>
      <c r="J52" s="58">
        <v>0.048976490878103185</v>
      </c>
      <c r="K52" s="58">
        <v>0.06895592270642642</v>
      </c>
      <c r="L52" s="58">
        <v>0.05162907543715952</v>
      </c>
      <c r="M52" s="58">
        <v>0.05903367367190773</v>
      </c>
      <c r="N52" s="58">
        <v>0.06018320412445368</v>
      </c>
      <c r="O52" s="58">
        <v>0.04720007890833259</v>
      </c>
      <c r="P52" s="187"/>
      <c r="Q52" s="58">
        <v>0.04864496405849789</v>
      </c>
      <c r="R52" s="58">
        <v>0.03512786044475628</v>
      </c>
      <c r="S52" s="58">
        <v>0.029414208065320073</v>
      </c>
      <c r="T52" s="58">
        <v>0.020359249981121482</v>
      </c>
      <c r="U52" s="58">
        <v>0.04721599951344612</v>
      </c>
      <c r="V52" s="58">
        <v>0.04892151719143716</v>
      </c>
      <c r="W52" s="58">
        <v>0.06192779878706932</v>
      </c>
      <c r="X52" s="58">
        <v>0.051950264977023965</v>
      </c>
      <c r="Y52" s="58">
        <v>0.06071048649296555</v>
      </c>
      <c r="Z52" s="58">
        <v>0.05938951559389516</v>
      </c>
      <c r="AA52" s="58">
        <v>0.04599390792035026</v>
      </c>
      <c r="AB52" s="187"/>
      <c r="AC52" s="207">
        <v>0.006409223927481722</v>
      </c>
      <c r="AD52" s="207">
        <v>0.004937307912698495</v>
      </c>
      <c r="AE52" s="207">
        <v>-0.0033705886606289308</v>
      </c>
      <c r="AF52" s="207">
        <v>-0.0013063172539998398</v>
      </c>
      <c r="AG52" s="207">
        <v>-0.0033918571601277495</v>
      </c>
      <c r="AH52" s="207">
        <v>5.497368666602248E-05</v>
      </c>
      <c r="AI52" s="207">
        <v>0.007028123919357102</v>
      </c>
      <c r="AJ52" s="207">
        <v>-0.0003211895398644443</v>
      </c>
      <c r="AK52" s="207">
        <v>-0.0016768128210578187</v>
      </c>
      <c r="AL52" s="207">
        <v>0.0007936885305585215</v>
      </c>
      <c r="AM52" s="207">
        <v>0.001175248797823783</v>
      </c>
      <c r="AN52" s="188"/>
      <c r="AT52" s="59"/>
      <c r="AU52" s="59"/>
      <c r="AV52" s="59"/>
    </row>
    <row r="53" spans="1:48" ht="12.75">
      <c r="A53" s="3">
        <v>5890</v>
      </c>
      <c r="B53" s="4" t="s">
        <v>4</v>
      </c>
      <c r="C53" s="60">
        <v>5890</v>
      </c>
      <c r="D53" s="19" t="s">
        <v>50</v>
      </c>
      <c r="E53" s="58">
        <v>0.010696587566979573</v>
      </c>
      <c r="F53" s="58">
        <v>0.008744242347468392</v>
      </c>
      <c r="G53" s="58">
        <v>0.0038285095941353086</v>
      </c>
      <c r="H53" s="58">
        <v>0.005543750519355643</v>
      </c>
      <c r="I53" s="58">
        <v>0.0072263746393074705</v>
      </c>
      <c r="J53" s="58">
        <v>0.013683353071543053</v>
      </c>
      <c r="K53" s="58">
        <v>0.006073340625179897</v>
      </c>
      <c r="L53" s="58">
        <v>0.0037215592068736156</v>
      </c>
      <c r="M53" s="58">
        <v>0.012487044346924825</v>
      </c>
      <c r="N53" s="58">
        <v>0.011085797253708791</v>
      </c>
      <c r="O53" s="58">
        <v>0.00914436490124169</v>
      </c>
      <c r="P53" s="187"/>
      <c r="Q53" s="58">
        <v>0.017082541518631745</v>
      </c>
      <c r="R53" s="58">
        <v>0.0085871552797345</v>
      </c>
      <c r="S53" s="58">
        <v>0.0024892596900144785</v>
      </c>
      <c r="T53" s="58">
        <v>0.004937963549686617</v>
      </c>
      <c r="U53" s="58">
        <v>0.008841596302190505</v>
      </c>
      <c r="V53" s="58">
        <v>0.012170340429619668</v>
      </c>
      <c r="W53" s="58">
        <v>0.007897250328081442</v>
      </c>
      <c r="X53" s="58">
        <v>0.005498344248606953</v>
      </c>
      <c r="Y53" s="58">
        <v>0.012769129346897803</v>
      </c>
      <c r="Z53" s="58">
        <v>0.010755072818077045</v>
      </c>
      <c r="AA53" s="58">
        <v>0.00891370847264708</v>
      </c>
      <c r="AB53" s="187"/>
      <c r="AC53" s="207">
        <v>-0.006385953951652172</v>
      </c>
      <c r="AD53" s="207">
        <v>0.0001570870677338916</v>
      </c>
      <c r="AE53" s="207">
        <v>0.00133924990412083</v>
      </c>
      <c r="AF53" s="207">
        <v>0.0006057869696690261</v>
      </c>
      <c r="AG53" s="207">
        <v>-0.001615221662883035</v>
      </c>
      <c r="AH53" s="207">
        <v>0.0015130126419233853</v>
      </c>
      <c r="AI53" s="207">
        <v>-0.0018239097029015446</v>
      </c>
      <c r="AJ53" s="207">
        <v>-0.0017767850417333376</v>
      </c>
      <c r="AK53" s="207">
        <v>-0.00028208499997297784</v>
      </c>
      <c r="AL53" s="207">
        <v>0.00033072443563174694</v>
      </c>
      <c r="AM53" s="207">
        <v>0.0002256882996991942</v>
      </c>
      <c r="AN53" s="188"/>
      <c r="AT53" s="59"/>
      <c r="AU53" s="59"/>
      <c r="AV53" s="59"/>
    </row>
    <row r="54" spans="1:48" ht="12.75">
      <c r="A54" s="3">
        <v>5938</v>
      </c>
      <c r="B54" s="4" t="s">
        <v>2</v>
      </c>
      <c r="C54" s="60">
        <v>5938</v>
      </c>
      <c r="D54" s="19" t="s">
        <v>51</v>
      </c>
      <c r="E54" s="58">
        <v>0.004754038918657589</v>
      </c>
      <c r="F54" s="58">
        <v>0.0031176654808277647</v>
      </c>
      <c r="G54" s="58">
        <v>0.002097145382774755</v>
      </c>
      <c r="H54" s="58">
        <v>0.0022594443587095445</v>
      </c>
      <c r="I54" s="58">
        <v>0.004032742866303302</v>
      </c>
      <c r="J54" s="58">
        <v>0.004889523581235768</v>
      </c>
      <c r="K54" s="58">
        <v>0.003511599792758045</v>
      </c>
      <c r="L54" s="58">
        <v>0.001484225976153436</v>
      </c>
      <c r="M54" s="58">
        <v>0.001959887092861711</v>
      </c>
      <c r="N54" s="58">
        <v>0.004839799679510826</v>
      </c>
      <c r="O54" s="58">
        <v>0.0035192733283132484</v>
      </c>
      <c r="P54" s="187"/>
      <c r="Q54" s="58">
        <v>0.006176154672395274</v>
      </c>
      <c r="R54" s="58">
        <v>0.003654042575649858</v>
      </c>
      <c r="S54" s="58">
        <v>0.0024625572618736796</v>
      </c>
      <c r="T54" s="58">
        <v>0.0027382058513554775</v>
      </c>
      <c r="U54" s="58">
        <v>0.004120503177805034</v>
      </c>
      <c r="V54" s="58">
        <v>0.004969370940448832</v>
      </c>
      <c r="W54" s="58">
        <v>0.0031216269733419268</v>
      </c>
      <c r="X54" s="58">
        <v>0.0021357204932605524</v>
      </c>
      <c r="Y54" s="58">
        <v>0.002603269256701077</v>
      </c>
      <c r="Z54" s="58">
        <v>0.004561170677190654</v>
      </c>
      <c r="AA54" s="58">
        <v>0.003731883823653049</v>
      </c>
      <c r="AB54" s="187"/>
      <c r="AC54" s="207">
        <v>-0.001422115753737685</v>
      </c>
      <c r="AD54" s="207">
        <v>-0.0005363770948220931</v>
      </c>
      <c r="AE54" s="207">
        <v>-0.0003654118790989247</v>
      </c>
      <c r="AF54" s="207">
        <v>-0.000478761492645933</v>
      </c>
      <c r="AG54" s="207">
        <v>-8.776031150173162E-05</v>
      </c>
      <c r="AH54" s="207">
        <v>-7.984735921306475E-05</v>
      </c>
      <c r="AI54" s="207">
        <v>0.00038997281941611844</v>
      </c>
      <c r="AJ54" s="207">
        <v>-0.0006514945171071165</v>
      </c>
      <c r="AK54" s="207">
        <v>-0.0006433821638393662</v>
      </c>
      <c r="AL54" s="207">
        <v>0.0002786290023201717</v>
      </c>
      <c r="AM54" s="207">
        <v>-0.0002158079650591495</v>
      </c>
      <c r="AN54" s="188"/>
      <c r="AT54" s="59"/>
      <c r="AU54" s="59"/>
      <c r="AV54" s="59"/>
    </row>
    <row r="55" spans="1:48" ht="12.75">
      <c r="A55" s="3">
        <v>6002</v>
      </c>
      <c r="B55" s="4" t="s">
        <v>2</v>
      </c>
      <c r="C55" s="60">
        <v>6002</v>
      </c>
      <c r="D55" s="19" t="s">
        <v>52</v>
      </c>
      <c r="E55" s="58">
        <v>0.0044115869626525925</v>
      </c>
      <c r="F55" s="58">
        <v>0.007048176024941324</v>
      </c>
      <c r="G55" s="58">
        <v>0.010318077210308932</v>
      </c>
      <c r="H55" s="58">
        <v>0.0026670148822596027</v>
      </c>
      <c r="I55" s="58">
        <v>0.005720984289836486</v>
      </c>
      <c r="J55" s="58">
        <v>0.004976872776912186</v>
      </c>
      <c r="K55" s="58">
        <v>0.004423080613282674</v>
      </c>
      <c r="L55" s="58">
        <v>0.0023912529615805356</v>
      </c>
      <c r="M55" s="58">
        <v>0.0026462610536529428</v>
      </c>
      <c r="N55" s="58">
        <v>0.004063661072369761</v>
      </c>
      <c r="O55" s="58">
        <v>0.004987632268017642</v>
      </c>
      <c r="P55" s="187"/>
      <c r="Q55" s="58">
        <v>0.0037593984962406013</v>
      </c>
      <c r="R55" s="58">
        <v>0.0074012213257003065</v>
      </c>
      <c r="S55" s="58">
        <v>0.009544634592105576</v>
      </c>
      <c r="T55" s="58">
        <v>0.002603593813099393</v>
      </c>
      <c r="U55" s="58">
        <v>0.005321683070965911</v>
      </c>
      <c r="V55" s="58">
        <v>0.00465716882560279</v>
      </c>
      <c r="W55" s="58">
        <v>0.004045690679380955</v>
      </c>
      <c r="X55" s="58">
        <v>0.002681010831965374</v>
      </c>
      <c r="Y55" s="58">
        <v>0.003914268162953418</v>
      </c>
      <c r="Z55" s="58">
        <v>0.0043219362274298885</v>
      </c>
      <c r="AA55" s="58">
        <v>0.005079966629372619</v>
      </c>
      <c r="AB55" s="187"/>
      <c r="AC55" s="207">
        <v>0.0006521884664119912</v>
      </c>
      <c r="AD55" s="207">
        <v>-0.00035304530075898257</v>
      </c>
      <c r="AE55" s="207">
        <v>0.0007734426182033557</v>
      </c>
      <c r="AF55" s="207">
        <v>6.342106916020981E-05</v>
      </c>
      <c r="AG55" s="207">
        <v>0.0003993012188705748</v>
      </c>
      <c r="AH55" s="207">
        <v>0.000319703951309396</v>
      </c>
      <c r="AI55" s="207">
        <v>0.00037738993390171865</v>
      </c>
      <c r="AJ55" s="207">
        <v>-0.0002897578703848383</v>
      </c>
      <c r="AK55" s="207">
        <v>-0.0012680071093004756</v>
      </c>
      <c r="AL55" s="207">
        <v>-0.0002582751550601276</v>
      </c>
      <c r="AM55" s="207">
        <v>-9.61489126628948E-05</v>
      </c>
      <c r="AN55" s="188"/>
      <c r="AT55" s="59"/>
      <c r="AU55" s="59"/>
      <c r="AV55" s="59"/>
    </row>
    <row r="56" spans="1:48" ht="12.75">
      <c r="A56" s="3">
        <v>9005</v>
      </c>
      <c r="B56" s="4" t="s">
        <v>8</v>
      </c>
      <c r="C56" s="60">
        <v>6136</v>
      </c>
      <c r="D56" s="19" t="s">
        <v>53</v>
      </c>
      <c r="E56" s="58">
        <v>0.002840336811570847</v>
      </c>
      <c r="F56" s="58">
        <v>0.004236646996519897</v>
      </c>
      <c r="G56" s="58">
        <v>0.0005547681099782056</v>
      </c>
      <c r="H56" s="58">
        <v>0.0027698967619906854</v>
      </c>
      <c r="I56" s="58">
        <v>0.002194212888746393</v>
      </c>
      <c r="J56" s="58">
        <v>0.0033883362415875616</v>
      </c>
      <c r="K56" s="58">
        <v>0.0014679638477922976</v>
      </c>
      <c r="L56" s="58">
        <v>0.0036171136752183738</v>
      </c>
      <c r="M56" s="58">
        <v>0.0023761219044258716</v>
      </c>
      <c r="N56" s="58">
        <v>0.0020215016954054366</v>
      </c>
      <c r="O56" s="58">
        <v>0.0024942949467065506</v>
      </c>
      <c r="P56" s="187"/>
      <c r="Q56" s="58">
        <v>0.0020036354622820786</v>
      </c>
      <c r="R56" s="58">
        <v>0.0025891856483364326</v>
      </c>
      <c r="S56" s="58">
        <v>0.00036196624813083003</v>
      </c>
      <c r="T56" s="58">
        <v>0.0017598061586649113</v>
      </c>
      <c r="U56" s="58">
        <v>0.00249865690855828</v>
      </c>
      <c r="V56" s="58">
        <v>0.0030037907617731603</v>
      </c>
      <c r="W56" s="58">
        <v>0.0015608134866709634</v>
      </c>
      <c r="X56" s="58">
        <v>0.0017267527392319359</v>
      </c>
      <c r="Y56" s="58">
        <v>0.0033149543772380626</v>
      </c>
      <c r="Z56" s="58">
        <v>0.0020099186253623442</v>
      </c>
      <c r="AA56" s="58">
        <v>0.0021800849786906555</v>
      </c>
      <c r="AB56" s="187"/>
      <c r="AC56" s="207">
        <v>0.0008367013492887685</v>
      </c>
      <c r="AD56" s="207">
        <v>0.0016474613481834645</v>
      </c>
      <c r="AE56" s="207">
        <v>0.00019280186184737552</v>
      </c>
      <c r="AF56" s="207">
        <v>0.001010090603325774</v>
      </c>
      <c r="AG56" s="207">
        <v>-0.000304444019811887</v>
      </c>
      <c r="AH56" s="207">
        <v>0.00038454547981440134</v>
      </c>
      <c r="AI56" s="207">
        <v>-9.284963887866578E-05</v>
      </c>
      <c r="AJ56" s="207">
        <v>0.0018903609359864379</v>
      </c>
      <c r="AK56" s="207">
        <v>-0.000938832472812191</v>
      </c>
      <c r="AL56" s="207">
        <v>1.1583070043092326E-05</v>
      </c>
      <c r="AM56" s="207">
        <v>0.0003132187044348452</v>
      </c>
      <c r="AN56" s="188"/>
      <c r="AT56" s="59"/>
      <c r="AU56" s="59"/>
      <c r="AV56" s="59"/>
    </row>
    <row r="57" spans="1:48" ht="12.75">
      <c r="A57" s="3">
        <v>6153</v>
      </c>
      <c r="B57" s="4" t="s">
        <v>2</v>
      </c>
      <c r="C57" s="60">
        <v>6153</v>
      </c>
      <c r="D57" s="19" t="s">
        <v>54</v>
      </c>
      <c r="E57" s="58">
        <v>0.021715482857257967</v>
      </c>
      <c r="F57" s="58">
        <v>0.005682877823405011</v>
      </c>
      <c r="G57" s="58">
        <v>0.005590355569780379</v>
      </c>
      <c r="H57" s="58">
        <v>0.003949081383523863</v>
      </c>
      <c r="I57" s="58">
        <v>0.0028429584802821418</v>
      </c>
      <c r="J57" s="58">
        <v>0.004917962854246695</v>
      </c>
      <c r="K57" s="58">
        <v>0.00195728513038973</v>
      </c>
      <c r="L57" s="58">
        <v>0.0015172087756235124</v>
      </c>
      <c r="M57" s="58">
        <v>0.0026435045317220545</v>
      </c>
      <c r="N57" s="58">
        <v>0.004171376126212532</v>
      </c>
      <c r="O57" s="58">
        <v>0.004260475384398814</v>
      </c>
      <c r="P57" s="187"/>
      <c r="Q57" s="58">
        <v>0.009501776419069652</v>
      </c>
      <c r="R57" s="58">
        <v>0.004215964161200091</v>
      </c>
      <c r="S57" s="58">
        <v>0.007978092141178705</v>
      </c>
      <c r="T57" s="58">
        <v>0.005029893722154187</v>
      </c>
      <c r="U57" s="58">
        <v>0.0024733155606012996</v>
      </c>
      <c r="V57" s="58">
        <v>0.004108505937382232</v>
      </c>
      <c r="W57" s="58">
        <v>0.0017471792761242129</v>
      </c>
      <c r="X57" s="58">
        <v>0.0016472312315041493</v>
      </c>
      <c r="Y57" s="58">
        <v>0.002176258184378886</v>
      </c>
      <c r="Z57" s="58">
        <v>0.004032060908741661</v>
      </c>
      <c r="AA57" s="58">
        <v>0.004088548571724214</v>
      </c>
      <c r="AB57" s="187"/>
      <c r="AC57" s="207">
        <v>0.012213706438188315</v>
      </c>
      <c r="AD57" s="207">
        <v>0.0014669136622049205</v>
      </c>
      <c r="AE57" s="207">
        <v>-0.002387736571398326</v>
      </c>
      <c r="AF57" s="207">
        <v>-0.0010808123386303239</v>
      </c>
      <c r="AG57" s="207">
        <v>0.0003696429196808422</v>
      </c>
      <c r="AH57" s="207">
        <v>0.0008094569168644629</v>
      </c>
      <c r="AI57" s="207">
        <v>0.00021010585426551698</v>
      </c>
      <c r="AJ57" s="207">
        <v>-0.00013002245588063688</v>
      </c>
      <c r="AK57" s="207">
        <v>0.00046724634734316827</v>
      </c>
      <c r="AL57" s="207">
        <v>0.0001393152174708704</v>
      </c>
      <c r="AM57" s="207">
        <v>0.00016985333560595468</v>
      </c>
      <c r="AN57" s="188"/>
      <c r="AT57" s="59"/>
      <c r="AU57" s="59"/>
      <c r="AV57" s="59"/>
    </row>
    <row r="58" spans="1:48" ht="12.75">
      <c r="A58" s="3">
        <v>6248</v>
      </c>
      <c r="B58" s="4" t="s">
        <v>2</v>
      </c>
      <c r="C58" s="60">
        <v>6248</v>
      </c>
      <c r="D58" s="19" t="s">
        <v>55</v>
      </c>
      <c r="E58" s="58">
        <v>0.004653317755126707</v>
      </c>
      <c r="F58" s="58">
        <v>0.005158575163536685</v>
      </c>
      <c r="G58" s="58">
        <v>0.00043893740569704175</v>
      </c>
      <c r="H58" s="58">
        <v>0.00792190473929336</v>
      </c>
      <c r="I58" s="58">
        <v>0.0028279296248797693</v>
      </c>
      <c r="J58" s="58">
        <v>0.0054786228078906795</v>
      </c>
      <c r="K58" s="58">
        <v>0.002120392224588874</v>
      </c>
      <c r="L58" s="58">
        <v>0.0009619983178772271</v>
      </c>
      <c r="M58" s="58">
        <v>0.0023623392947714292</v>
      </c>
      <c r="N58" s="58">
        <v>0.0037744535305453335</v>
      </c>
      <c r="O58" s="58">
        <v>0.003664513179957922</v>
      </c>
      <c r="P58" s="187"/>
      <c r="Q58" s="58">
        <v>0.0051226968520201605</v>
      </c>
      <c r="R58" s="58">
        <v>0.004933112704084642</v>
      </c>
      <c r="S58" s="58">
        <v>0.0004153711044124279</v>
      </c>
      <c r="T58" s="58">
        <v>0.006599273094993417</v>
      </c>
      <c r="U58" s="58">
        <v>0.003319716582364449</v>
      </c>
      <c r="V58" s="58">
        <v>0.005632569515772672</v>
      </c>
      <c r="W58" s="58">
        <v>0.0021276760962579302</v>
      </c>
      <c r="X58" s="58">
        <v>0.0017494731700113035</v>
      </c>
      <c r="Y58" s="58">
        <v>0.002790554814737126</v>
      </c>
      <c r="Z58" s="58">
        <v>0.003981420039814201</v>
      </c>
      <c r="AA58" s="58">
        <v>0.0038651076461420062</v>
      </c>
      <c r="AB58" s="187"/>
      <c r="AC58" s="207">
        <v>-0.00046937909689345313</v>
      </c>
      <c r="AD58" s="207">
        <v>0.0002254624594520433</v>
      </c>
      <c r="AE58" s="207">
        <v>2.3566301284613832E-05</v>
      </c>
      <c r="AF58" s="207">
        <v>0.0013226316442999427</v>
      </c>
      <c r="AG58" s="207">
        <v>-0.0004917869574846798</v>
      </c>
      <c r="AH58" s="207">
        <v>-0.0001539467078819929</v>
      </c>
      <c r="AI58" s="207">
        <v>-7.283871669056235E-06</v>
      </c>
      <c r="AJ58" s="207">
        <v>-0.0007874748521340764</v>
      </c>
      <c r="AK58" s="207">
        <v>-0.0004282155199656968</v>
      </c>
      <c r="AL58" s="207">
        <v>-0.00020696650926886736</v>
      </c>
      <c r="AM58" s="207">
        <v>-0.00020385256452414317</v>
      </c>
      <c r="AN58" s="188"/>
      <c r="AT58" s="59"/>
      <c r="AU58" s="59"/>
      <c r="AV58" s="59"/>
    </row>
    <row r="59" spans="1:48" ht="12.75">
      <c r="A59" s="3">
        <v>6266</v>
      </c>
      <c r="B59" s="4" t="s">
        <v>4</v>
      </c>
      <c r="C59" s="60">
        <v>6266</v>
      </c>
      <c r="D59" s="19" t="s">
        <v>56</v>
      </c>
      <c r="E59" s="58">
        <v>0.012167116554530438</v>
      </c>
      <c r="F59" s="58">
        <v>0.010764039171390669</v>
      </c>
      <c r="G59" s="58">
        <v>0.0028073704906039962</v>
      </c>
      <c r="H59" s="58">
        <v>0.004451619796056458</v>
      </c>
      <c r="I59" s="58">
        <v>0.007176278454632895</v>
      </c>
      <c r="J59" s="58">
        <v>0.009143226273012959</v>
      </c>
      <c r="K59" s="58">
        <v>0.008424001688638152</v>
      </c>
      <c r="L59" s="58">
        <v>0.006662525492955424</v>
      </c>
      <c r="M59" s="58">
        <v>0.005482722120537191</v>
      </c>
      <c r="N59" s="58">
        <v>0.010101606282296071</v>
      </c>
      <c r="O59" s="58">
        <v>0.007661003163675098</v>
      </c>
      <c r="P59" s="187"/>
      <c r="Q59" s="58">
        <v>0.013756919771957365</v>
      </c>
      <c r="R59" s="58">
        <v>0.009248422117978697</v>
      </c>
      <c r="S59" s="58">
        <v>0.0037947117324535376</v>
      </c>
      <c r="T59" s="58">
        <v>0.004287885901523086</v>
      </c>
      <c r="U59" s="58">
        <v>0.0072729668636534114</v>
      </c>
      <c r="V59" s="58">
        <v>0.007984245800973924</v>
      </c>
      <c r="W59" s="58">
        <v>0.009753142981386716</v>
      </c>
      <c r="X59" s="58">
        <v>0.00914497338869545</v>
      </c>
      <c r="Y59" s="58">
        <v>0.006697331555369102</v>
      </c>
      <c r="Z59" s="58">
        <v>0.009937833967799393</v>
      </c>
      <c r="AA59" s="58">
        <v>0.007685268420133612</v>
      </c>
      <c r="AB59" s="187"/>
      <c r="AC59" s="207">
        <v>-0.001589803217426928</v>
      </c>
      <c r="AD59" s="207">
        <v>0.0015156170534119714</v>
      </c>
      <c r="AE59" s="207">
        <v>-0.0009873412418495413</v>
      </c>
      <c r="AF59" s="207">
        <v>0.00016373389453337196</v>
      </c>
      <c r="AG59" s="207">
        <v>-9.66884090205164E-05</v>
      </c>
      <c r="AH59" s="207">
        <v>0.001158980472039035</v>
      </c>
      <c r="AI59" s="207">
        <v>-0.001329141292748564</v>
      </c>
      <c r="AJ59" s="207">
        <v>-0.002482447895740026</v>
      </c>
      <c r="AK59" s="207">
        <v>-0.001214609434831911</v>
      </c>
      <c r="AL59" s="207">
        <v>0.00016377231449667823</v>
      </c>
      <c r="AM59" s="207">
        <v>-2.6792075634355858E-05</v>
      </c>
      <c r="AN59" s="188"/>
      <c r="AT59" s="59"/>
      <c r="AU59" s="59"/>
      <c r="AV59" s="59"/>
    </row>
    <row r="60" spans="1:48" ht="12.75">
      <c r="A60" s="3">
        <v>6421</v>
      </c>
      <c r="B60" s="4" t="s">
        <v>2</v>
      </c>
      <c r="C60" s="60">
        <v>6421</v>
      </c>
      <c r="D60" s="19" t="s">
        <v>57</v>
      </c>
      <c r="E60" s="58">
        <v>0.00783610652270255</v>
      </c>
      <c r="F60" s="58">
        <v>0.003539922656560645</v>
      </c>
      <c r="G60" s="58">
        <v>0.025159648240440157</v>
      </c>
      <c r="H60" s="58">
        <v>0.008175152443246793</v>
      </c>
      <c r="I60" s="58">
        <v>0.004255670888105162</v>
      </c>
      <c r="J60" s="58">
        <v>0.005797548940941787</v>
      </c>
      <c r="K60" s="58">
        <v>0.0027824151363383415</v>
      </c>
      <c r="L60" s="58">
        <v>0.0016986141727089322</v>
      </c>
      <c r="M60" s="58">
        <v>0.0025415132202791803</v>
      </c>
      <c r="N60" s="58">
        <v>0.006788999489460156</v>
      </c>
      <c r="O60" s="58">
        <v>0.00714707753477856</v>
      </c>
      <c r="P60" s="187"/>
      <c r="Q60" s="58">
        <v>0.009770304883086839</v>
      </c>
      <c r="R60" s="58">
        <v>0.004784094825043697</v>
      </c>
      <c r="S60" s="58">
        <v>0.02024637440364577</v>
      </c>
      <c r="T60" s="58">
        <v>0.00994487472872391</v>
      </c>
      <c r="U60" s="58">
        <v>0.003945647876901868</v>
      </c>
      <c r="V60" s="58">
        <v>0.006502671267799215</v>
      </c>
      <c r="W60" s="58">
        <v>0.005008580591556077</v>
      </c>
      <c r="X60" s="58">
        <v>0.0030956586936888323</v>
      </c>
      <c r="Y60" s="58">
        <v>0.0037344740272388117</v>
      </c>
      <c r="Z60" s="58">
        <v>0.007241644256626969</v>
      </c>
      <c r="AA60" s="58">
        <v>0.007527145970626087</v>
      </c>
      <c r="AB60" s="187"/>
      <c r="AC60" s="207">
        <v>-0.0019341983603842882</v>
      </c>
      <c r="AD60" s="207">
        <v>-0.0012441721684830517</v>
      </c>
      <c r="AE60" s="207">
        <v>0.0049132738367943865</v>
      </c>
      <c r="AF60" s="207">
        <v>-0.0017697222854771173</v>
      </c>
      <c r="AG60" s="207">
        <v>0.0003100230112032939</v>
      </c>
      <c r="AH60" s="207">
        <v>-0.0007051223268574281</v>
      </c>
      <c r="AI60" s="207">
        <v>-0.0022261654552177355</v>
      </c>
      <c r="AJ60" s="207">
        <v>-0.0013970445209799001</v>
      </c>
      <c r="AK60" s="207">
        <v>-0.0011929608069596313</v>
      </c>
      <c r="AL60" s="207">
        <v>-0.000452644767166813</v>
      </c>
      <c r="AM60" s="207">
        <v>-0.00038443776212801744</v>
      </c>
      <c r="AN60" s="188"/>
      <c r="AT60" s="59"/>
      <c r="AU60" s="59"/>
      <c r="AV60" s="59"/>
    </row>
    <row r="61" spans="1:48" ht="12.75">
      <c r="A61" s="3">
        <v>6458</v>
      </c>
      <c r="B61" s="4" t="s">
        <v>4</v>
      </c>
      <c r="C61" s="60">
        <v>6458</v>
      </c>
      <c r="D61" s="19" t="s">
        <v>58</v>
      </c>
      <c r="E61" s="58">
        <v>0.014322549454091294</v>
      </c>
      <c r="F61" s="58">
        <v>0.008702016629895105</v>
      </c>
      <c r="G61" s="58">
        <v>0.011336168137411793</v>
      </c>
      <c r="H61" s="58">
        <v>0.013010600790607675</v>
      </c>
      <c r="I61" s="58">
        <v>0.007910187560115422</v>
      </c>
      <c r="J61" s="58">
        <v>0.010674884262315729</v>
      </c>
      <c r="K61" s="58">
        <v>0.008702243202271986</v>
      </c>
      <c r="L61" s="58">
        <v>0.005859944039183566</v>
      </c>
      <c r="M61" s="58">
        <v>0.011505722539528524</v>
      </c>
      <c r="N61" s="58">
        <v>0.014489888064876924</v>
      </c>
      <c r="O61" s="58">
        <v>0.011035355848808825</v>
      </c>
      <c r="P61" s="187"/>
      <c r="Q61" s="58">
        <v>0.013343799058084773</v>
      </c>
      <c r="R61" s="58">
        <v>0.008366733000319768</v>
      </c>
      <c r="S61" s="58">
        <v>0.008669388336379388</v>
      </c>
      <c r="T61" s="58">
        <v>0.013293759582899675</v>
      </c>
      <c r="U61" s="58">
        <v>0.007376866390277031</v>
      </c>
      <c r="V61" s="58">
        <v>0.011728823829334437</v>
      </c>
      <c r="W61" s="58">
        <v>0.012020593419734583</v>
      </c>
      <c r="X61" s="58">
        <v>0.0106161212816595</v>
      </c>
      <c r="Y61" s="58">
        <v>0.01425992238886475</v>
      </c>
      <c r="Z61" s="58">
        <v>0.013215520553207837</v>
      </c>
      <c r="AA61" s="58">
        <v>0.011111901543714876</v>
      </c>
      <c r="AB61" s="187"/>
      <c r="AC61" s="207">
        <v>0.0009787503960065214</v>
      </c>
      <c r="AD61" s="207">
        <v>0.00033528362957533676</v>
      </c>
      <c r="AE61" s="207">
        <v>0.0026667798010324047</v>
      </c>
      <c r="AF61" s="207">
        <v>-0.00028315879229199974</v>
      </c>
      <c r="AG61" s="207">
        <v>0.0005333211698383905</v>
      </c>
      <c r="AH61" s="207">
        <v>-0.0010539395670187083</v>
      </c>
      <c r="AI61" s="207">
        <v>-0.0033183502174625977</v>
      </c>
      <c r="AJ61" s="207">
        <v>-0.004756177242475935</v>
      </c>
      <c r="AK61" s="207">
        <v>-0.002754199849336227</v>
      </c>
      <c r="AL61" s="207">
        <v>0.0012743675116690875</v>
      </c>
      <c r="AM61" s="207">
        <v>-8.287664925869798E-05</v>
      </c>
      <c r="AN61" s="188"/>
      <c r="AT61" s="59"/>
      <c r="AU61" s="59"/>
      <c r="AV61" s="59"/>
    </row>
    <row r="62" spans="1:48" ht="12.75">
      <c r="A62" s="3">
        <v>6621</v>
      </c>
      <c r="B62" s="4" t="s">
        <v>6</v>
      </c>
      <c r="C62" s="60">
        <v>6621</v>
      </c>
      <c r="D62" s="19" t="s">
        <v>59</v>
      </c>
      <c r="E62" s="58">
        <v>0.06820837194311269</v>
      </c>
      <c r="F62" s="58">
        <v>0.05549866813049154</v>
      </c>
      <c r="G62" s="58">
        <v>0.04753326322527548</v>
      </c>
      <c r="H62" s="58">
        <v>0.025578018099296843</v>
      </c>
      <c r="I62" s="58">
        <v>0.07792211045206797</v>
      </c>
      <c r="J62" s="58">
        <v>0.07853505241967429</v>
      </c>
      <c r="K62" s="58">
        <v>0.049306315122905994</v>
      </c>
      <c r="L62" s="58">
        <v>0.1295069621192548</v>
      </c>
      <c r="M62" s="58">
        <v>0.096401084967032</v>
      </c>
      <c r="N62" s="58">
        <v>0.0956996609189127</v>
      </c>
      <c r="O62" s="58">
        <v>0.0764545771142214</v>
      </c>
      <c r="P62" s="187"/>
      <c r="Q62" s="58">
        <v>0.07142857142857142</v>
      </c>
      <c r="R62" s="58">
        <v>0.04858293310649501</v>
      </c>
      <c r="S62" s="58">
        <v>0.041575680615223945</v>
      </c>
      <c r="T62" s="58">
        <v>0.028583717196523726</v>
      </c>
      <c r="U62" s="58">
        <v>0.07097351322311536</v>
      </c>
      <c r="V62" s="58">
        <v>0.07328436624818035</v>
      </c>
      <c r="W62" s="58">
        <v>0.05425574045457722</v>
      </c>
      <c r="X62" s="58">
        <v>0.12934741242693962</v>
      </c>
      <c r="Y62" s="58">
        <v>0.09630223394213626</v>
      </c>
      <c r="Z62" s="58">
        <v>0.09821709216638144</v>
      </c>
      <c r="AA62" s="58">
        <v>0.07153246198917394</v>
      </c>
      <c r="AB62" s="187"/>
      <c r="AC62" s="207">
        <v>-0.0032201994854587357</v>
      </c>
      <c r="AD62" s="207">
        <v>0.006915735023996533</v>
      </c>
      <c r="AE62" s="207">
        <v>0.005957582610051533</v>
      </c>
      <c r="AF62" s="207">
        <v>-0.0030056990972268834</v>
      </c>
      <c r="AG62" s="207">
        <v>0.006948597228952608</v>
      </c>
      <c r="AH62" s="207">
        <v>0.005250686171493935</v>
      </c>
      <c r="AI62" s="207">
        <v>-0.0049494253316712256</v>
      </c>
      <c r="AJ62" s="207">
        <v>0.00015954969231518623</v>
      </c>
      <c r="AK62" s="207">
        <v>9.885102489573527E-05</v>
      </c>
      <c r="AL62" s="207">
        <v>-0.0025174312474687405</v>
      </c>
      <c r="AM62" s="207">
        <v>0.005631620707052656</v>
      </c>
      <c r="AN62" s="188"/>
      <c r="AT62" s="59"/>
      <c r="AU62" s="59"/>
      <c r="AV62" s="59"/>
    </row>
    <row r="63" spans="1:48" ht="12.75">
      <c r="A63" s="3">
        <v>6711</v>
      </c>
      <c r="B63" s="4" t="s">
        <v>2</v>
      </c>
      <c r="C63" s="60">
        <v>6711</v>
      </c>
      <c r="D63" s="19" t="s">
        <v>60</v>
      </c>
      <c r="E63" s="58">
        <v>0.00346480802546231</v>
      </c>
      <c r="F63" s="58">
        <v>0.0023048204175419706</v>
      </c>
      <c r="G63" s="58">
        <v>0.0034779693048633655</v>
      </c>
      <c r="H63" s="58">
        <v>0.005907794093788704</v>
      </c>
      <c r="I63" s="58">
        <v>0.0025974871753767234</v>
      </c>
      <c r="J63" s="58">
        <v>0.0028500214310235904</v>
      </c>
      <c r="K63" s="58">
        <v>0.0030702511849250665</v>
      </c>
      <c r="L63" s="58">
        <v>0.003946941669919137</v>
      </c>
      <c r="M63" s="58">
        <v>0.0015353827155048846</v>
      </c>
      <c r="N63" s="58">
        <v>0.003355397704636469</v>
      </c>
      <c r="O63" s="58">
        <v>0.003118666704546071</v>
      </c>
      <c r="P63" s="187"/>
      <c r="Q63" s="58">
        <v>0.003780054531934231</v>
      </c>
      <c r="R63" s="58">
        <v>0.0024122269169753094</v>
      </c>
      <c r="S63" s="58">
        <v>0.003352638199900311</v>
      </c>
      <c r="T63" s="58">
        <v>0.006234835625568407</v>
      </c>
      <c r="U63" s="58">
        <v>0.0024758496953969974</v>
      </c>
      <c r="V63" s="58">
        <v>0.002787650836110516</v>
      </c>
      <c r="W63" s="58">
        <v>0.00255476436375496</v>
      </c>
      <c r="X63" s="58">
        <v>0.0021641210317347617</v>
      </c>
      <c r="Y63" s="58">
        <v>0.002318595208486283</v>
      </c>
      <c r="Z63" s="58">
        <v>0.0037613941955086786</v>
      </c>
      <c r="AA63" s="58">
        <v>0.0032200068552063997</v>
      </c>
      <c r="AB63" s="187"/>
      <c r="AC63" s="207">
        <v>-0.0003152465064719212</v>
      </c>
      <c r="AD63" s="207">
        <v>-0.00010740649943333886</v>
      </c>
      <c r="AE63" s="207">
        <v>0.00012533110496305453</v>
      </c>
      <c r="AF63" s="207">
        <v>-0.0003270415317797029</v>
      </c>
      <c r="AG63" s="207">
        <v>0.00012163747997972606</v>
      </c>
      <c r="AH63" s="207">
        <v>6.237059491307449E-05</v>
      </c>
      <c r="AI63" s="207">
        <v>0.0005154868211701066</v>
      </c>
      <c r="AJ63" s="207">
        <v>0.0017828206381843756</v>
      </c>
      <c r="AK63" s="207">
        <v>-0.0007832124929813985</v>
      </c>
      <c r="AL63" s="207">
        <v>-0.0004059964908722097</v>
      </c>
      <c r="AM63" s="207">
        <v>-0.00010419061133699458</v>
      </c>
      <c r="AN63" s="188"/>
      <c r="AT63" s="59"/>
      <c r="AU63" s="59"/>
      <c r="AV63" s="59"/>
    </row>
    <row r="64" spans="1:40" ht="12.75">
      <c r="A64" s="120"/>
      <c r="B64" s="4"/>
      <c r="C64" s="54"/>
      <c r="D64" s="70" t="s">
        <v>75</v>
      </c>
      <c r="E64" s="210">
        <v>1</v>
      </c>
      <c r="F64" s="210">
        <v>1</v>
      </c>
      <c r="G64" s="210">
        <v>1</v>
      </c>
      <c r="H64" s="210">
        <v>1</v>
      </c>
      <c r="I64" s="210">
        <v>1</v>
      </c>
      <c r="J64" s="210">
        <v>1</v>
      </c>
      <c r="K64" s="210">
        <v>1</v>
      </c>
      <c r="L64" s="210">
        <v>1</v>
      </c>
      <c r="M64" s="210">
        <v>1</v>
      </c>
      <c r="N64" s="210">
        <v>1</v>
      </c>
      <c r="O64" s="210">
        <v>1</v>
      </c>
      <c r="P64" s="192"/>
      <c r="Q64" s="210">
        <v>1</v>
      </c>
      <c r="R64" s="210">
        <v>1</v>
      </c>
      <c r="S64" s="210">
        <v>1</v>
      </c>
      <c r="T64" s="210">
        <v>1</v>
      </c>
      <c r="U64" s="210">
        <v>1</v>
      </c>
      <c r="V64" s="210">
        <v>1</v>
      </c>
      <c r="W64" s="210">
        <v>1</v>
      </c>
      <c r="X64" s="210">
        <v>1</v>
      </c>
      <c r="Y64" s="210">
        <v>1</v>
      </c>
      <c r="Z64" s="210">
        <v>1</v>
      </c>
      <c r="AA64" s="210">
        <v>1</v>
      </c>
      <c r="AB64" s="192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193"/>
    </row>
    <row r="65" spans="3:40" ht="12.75">
      <c r="C65" s="14" t="s">
        <v>6</v>
      </c>
      <c r="D65" s="6" t="s">
        <v>62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193"/>
    </row>
    <row r="66" spans="3:40" ht="12.75">
      <c r="C66" s="14" t="s">
        <v>4</v>
      </c>
      <c r="D66" s="6" t="s">
        <v>63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193"/>
    </row>
    <row r="67" spans="3:27" ht="12.75">
      <c r="C67" s="14" t="s">
        <v>2</v>
      </c>
      <c r="D67" s="6" t="s">
        <v>64</v>
      </c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29:39" ht="12.75" hidden="1"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29:39" ht="12.75" hidden="1"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4:40" ht="64.5" customHeight="1">
      <c r="D70" s="73" t="s">
        <v>61</v>
      </c>
      <c r="E70" s="73" t="s">
        <v>157</v>
      </c>
      <c r="F70" s="73" t="s">
        <v>87</v>
      </c>
      <c r="G70" s="73" t="s">
        <v>88</v>
      </c>
      <c r="H70" s="73" t="s">
        <v>89</v>
      </c>
      <c r="I70" s="73" t="s">
        <v>90</v>
      </c>
      <c r="J70" s="73" t="s">
        <v>91</v>
      </c>
      <c r="K70" s="73" t="s">
        <v>92</v>
      </c>
      <c r="L70" s="73" t="s">
        <v>93</v>
      </c>
      <c r="M70" s="73" t="s">
        <v>94</v>
      </c>
      <c r="N70" s="73" t="s">
        <v>95</v>
      </c>
      <c r="O70" s="73" t="s">
        <v>96</v>
      </c>
      <c r="P70" s="198"/>
      <c r="Q70" s="73" t="s">
        <v>157</v>
      </c>
      <c r="R70" s="73" t="s">
        <v>87</v>
      </c>
      <c r="S70" s="73" t="s">
        <v>88</v>
      </c>
      <c r="T70" s="73" t="s">
        <v>89</v>
      </c>
      <c r="U70" s="73" t="s">
        <v>90</v>
      </c>
      <c r="V70" s="73" t="s">
        <v>91</v>
      </c>
      <c r="W70" s="73" t="s">
        <v>92</v>
      </c>
      <c r="X70" s="73" t="s">
        <v>93</v>
      </c>
      <c r="Y70" s="73" t="s">
        <v>94</v>
      </c>
      <c r="Z70" s="73" t="s">
        <v>95</v>
      </c>
      <c r="AA70" s="73" t="s">
        <v>96</v>
      </c>
      <c r="AB70" s="198"/>
      <c r="AC70" s="73" t="s">
        <v>157</v>
      </c>
      <c r="AD70" s="73" t="s">
        <v>87</v>
      </c>
      <c r="AE70" s="73" t="s">
        <v>88</v>
      </c>
      <c r="AF70" s="73" t="s">
        <v>89</v>
      </c>
      <c r="AG70" s="73" t="s">
        <v>90</v>
      </c>
      <c r="AH70" s="73" t="s">
        <v>91</v>
      </c>
      <c r="AI70" s="73" t="s">
        <v>92</v>
      </c>
      <c r="AJ70" s="73" t="s">
        <v>93</v>
      </c>
      <c r="AK70" s="73" t="s">
        <v>94</v>
      </c>
      <c r="AL70" s="73" t="s">
        <v>95</v>
      </c>
      <c r="AM70" s="73" t="s">
        <v>96</v>
      </c>
      <c r="AN70" s="195"/>
    </row>
    <row r="71" spans="4:40" ht="12.75">
      <c r="D71" s="75" t="s">
        <v>106</v>
      </c>
      <c r="E71" s="58">
        <v>0.34696426413117926</v>
      </c>
      <c r="F71" s="58">
        <v>0.34506504519911185</v>
      </c>
      <c r="G71" s="58">
        <v>0.3256062060872083</v>
      </c>
      <c r="H71" s="58">
        <v>0.2324932632153753</v>
      </c>
      <c r="I71" s="58">
        <v>0.4700399767553703</v>
      </c>
      <c r="J71" s="58">
        <v>0.4029357455253851</v>
      </c>
      <c r="K71" s="58">
        <v>0.5531921017788268</v>
      </c>
      <c r="L71" s="58">
        <v>0.6697927031053306</v>
      </c>
      <c r="M71" s="58">
        <v>0.574795466072728</v>
      </c>
      <c r="N71" s="58">
        <v>0.4763749900400464</v>
      </c>
      <c r="O71" s="58">
        <v>0.43978690919700236</v>
      </c>
      <c r="P71" s="187"/>
      <c r="Q71" s="58">
        <v>0.3424357597289928</v>
      </c>
      <c r="R71" s="58">
        <v>0.34985983005752713</v>
      </c>
      <c r="S71" s="58">
        <v>0.3619128432745484</v>
      </c>
      <c r="T71" s="58">
        <v>0.250992353379583</v>
      </c>
      <c r="U71" s="58">
        <v>0.4954613645809048</v>
      </c>
      <c r="V71" s="58">
        <v>0.4001230334961464</v>
      </c>
      <c r="W71" s="58">
        <v>0.5022946287826431</v>
      </c>
      <c r="X71" s="58">
        <v>0.6389155538389008</v>
      </c>
      <c r="Y71" s="58">
        <v>0.5416635452406994</v>
      </c>
      <c r="Z71" s="58">
        <v>0.4750357978556211</v>
      </c>
      <c r="AA71" s="58">
        <v>0.43123742942694354</v>
      </c>
      <c r="AB71" s="187"/>
      <c r="AC71" s="207">
        <v>0.00452850440218644</v>
      </c>
      <c r="AD71" s="207">
        <v>-0.00479478485841528</v>
      </c>
      <c r="AE71" s="207">
        <v>-0.03630663718734012</v>
      </c>
      <c r="AF71" s="207">
        <v>-0.01849909016420767</v>
      </c>
      <c r="AG71" s="207">
        <v>-0.02542138782553449</v>
      </c>
      <c r="AH71" s="207">
        <v>0.002812712029238662</v>
      </c>
      <c r="AI71" s="207">
        <v>0.050897472996183746</v>
      </c>
      <c r="AJ71" s="207">
        <v>0.030877149266429815</v>
      </c>
      <c r="AK71" s="207">
        <v>0.03313192083202865</v>
      </c>
      <c r="AL71" s="207">
        <v>0.0013391921844252974</v>
      </c>
      <c r="AM71" s="207">
        <v>0.008856736850291147</v>
      </c>
      <c r="AN71" s="188"/>
    </row>
    <row r="72" spans="4:40" ht="12.75">
      <c r="D72" s="75" t="s">
        <v>107</v>
      </c>
      <c r="E72" s="58">
        <v>0.2808710366222151</v>
      </c>
      <c r="F72" s="58">
        <v>0.26631056311513196</v>
      </c>
      <c r="G72" s="58">
        <v>0.2884093091308125</v>
      </c>
      <c r="H72" s="58">
        <v>0.2591673690333456</v>
      </c>
      <c r="I72" s="58">
        <v>0.2586566207117666</v>
      </c>
      <c r="J72" s="58">
        <v>0.26691679684405323</v>
      </c>
      <c r="K72" s="58">
        <v>0.26390727841421524</v>
      </c>
      <c r="L72" s="58">
        <v>0.21508083534436792</v>
      </c>
      <c r="M72" s="58">
        <v>0.2619826008335722</v>
      </c>
      <c r="N72" s="58">
        <v>0.26667148679236374</v>
      </c>
      <c r="O72" s="58">
        <v>0.263921239780142</v>
      </c>
      <c r="P72" s="187"/>
      <c r="Q72" s="58">
        <v>0.27189539783524747</v>
      </c>
      <c r="R72" s="58">
        <v>0.2657423418780599</v>
      </c>
      <c r="S72" s="58">
        <v>0.2847695283757803</v>
      </c>
      <c r="T72" s="58">
        <v>0.2604151960575089</v>
      </c>
      <c r="U72" s="58">
        <v>0.2470223916150548</v>
      </c>
      <c r="V72" s="58">
        <v>0.26529236157808006</v>
      </c>
      <c r="W72" s="58">
        <v>0.30081767990122615</v>
      </c>
      <c r="X72" s="58">
        <v>0.2421884318926687</v>
      </c>
      <c r="Y72" s="58">
        <v>0.2772125915826379</v>
      </c>
      <c r="Z72" s="58">
        <v>0.25901232843222854</v>
      </c>
      <c r="AA72" s="58">
        <v>0.26478396399076487</v>
      </c>
      <c r="AB72" s="187"/>
      <c r="AC72" s="207">
        <v>0.00897563878696761</v>
      </c>
      <c r="AD72" s="207">
        <v>0.0005682212370720641</v>
      </c>
      <c r="AE72" s="207">
        <v>0.003639780755032185</v>
      </c>
      <c r="AF72" s="207">
        <v>-0.0012478270241633171</v>
      </c>
      <c r="AG72" s="207">
        <v>0.011634229096711801</v>
      </c>
      <c r="AH72" s="207">
        <v>0.0016244352659731676</v>
      </c>
      <c r="AI72" s="207">
        <v>-0.03691040148701091</v>
      </c>
      <c r="AJ72" s="207">
        <v>-0.027107596548300777</v>
      </c>
      <c r="AK72" s="207">
        <v>-0.01522999074906567</v>
      </c>
      <c r="AL72" s="207">
        <v>0.007659158360135199</v>
      </c>
      <c r="AM72" s="207">
        <v>-0.0010335319541623922</v>
      </c>
      <c r="AN72" s="188"/>
    </row>
    <row r="73" spans="4:40" ht="12.75">
      <c r="D73" s="75" t="s">
        <v>108</v>
      </c>
      <c r="E73" s="58">
        <v>0.1169977035574715</v>
      </c>
      <c r="F73" s="58">
        <v>0.11439650652563277</v>
      </c>
      <c r="G73" s="58">
        <v>0.16587871305991192</v>
      </c>
      <c r="H73" s="58">
        <v>0.14777399225220306</v>
      </c>
      <c r="I73" s="58">
        <v>0.1017278174094261</v>
      </c>
      <c r="J73" s="58">
        <v>0.11182931560889499</v>
      </c>
      <c r="K73" s="58">
        <v>0.07927964231573696</v>
      </c>
      <c r="L73" s="58">
        <v>0.05617520463078505</v>
      </c>
      <c r="M73" s="58">
        <v>0.06535713498136592</v>
      </c>
      <c r="N73" s="58">
        <v>0.09636218227747988</v>
      </c>
      <c r="O73" s="58">
        <v>0.10637430576148935</v>
      </c>
      <c r="P73" s="187"/>
      <c r="Q73" s="58">
        <v>0.10613071139386929</v>
      </c>
      <c r="R73" s="58">
        <v>0.11529637482963842</v>
      </c>
      <c r="S73" s="58">
        <v>0.15612909733925137</v>
      </c>
      <c r="T73" s="58">
        <v>0.1467960693284829</v>
      </c>
      <c r="U73" s="58">
        <v>0.09737412952469768</v>
      </c>
      <c r="V73" s="58">
        <v>0.1089603854310606</v>
      </c>
      <c r="W73" s="58">
        <v>0.0840276753197338</v>
      </c>
      <c r="X73" s="58">
        <v>0.058448308179923095</v>
      </c>
      <c r="Y73" s="58">
        <v>0.0748992403697766</v>
      </c>
      <c r="Z73" s="58">
        <v>0.09874445569797087</v>
      </c>
      <c r="AA73" s="58">
        <v>0.10821881042767434</v>
      </c>
      <c r="AB73" s="187"/>
      <c r="AC73" s="207">
        <v>0.010866992163602207</v>
      </c>
      <c r="AD73" s="207">
        <v>-0.0008998683040056521</v>
      </c>
      <c r="AE73" s="207">
        <v>0.009749615720660548</v>
      </c>
      <c r="AF73" s="207">
        <v>0.000977922923720148</v>
      </c>
      <c r="AG73" s="207">
        <v>0.004353687884728424</v>
      </c>
      <c r="AH73" s="207">
        <v>0.0028689301778343917</v>
      </c>
      <c r="AI73" s="207">
        <v>-0.004748033003996843</v>
      </c>
      <c r="AJ73" s="207">
        <v>-0.002273103549138046</v>
      </c>
      <c r="AK73" s="207">
        <v>-0.009542105388410688</v>
      </c>
      <c r="AL73" s="207">
        <v>-0.0023822734204909934</v>
      </c>
      <c r="AM73" s="207">
        <v>-0.001827758175863975</v>
      </c>
      <c r="AN73" s="188"/>
    </row>
    <row r="74" spans="4:40" ht="12.75">
      <c r="D74" s="75" t="s">
        <v>103</v>
      </c>
      <c r="E74" s="58">
        <v>0.009125337415897829</v>
      </c>
      <c r="F74" s="58">
        <v>0.01263956479360421</v>
      </c>
      <c r="G74" s="58">
        <v>0.007830765244692364</v>
      </c>
      <c r="H74" s="58">
        <v>0.014154172453772401</v>
      </c>
      <c r="I74" s="58">
        <v>0.009177621032382174</v>
      </c>
      <c r="J74" s="58">
        <v>0.013380677951641048</v>
      </c>
      <c r="K74" s="58">
        <v>0.0062556367892848234</v>
      </c>
      <c r="L74" s="58">
        <v>0.006777965291100691</v>
      </c>
      <c r="M74" s="58">
        <v>0.007450878779191567</v>
      </c>
      <c r="N74" s="58">
        <v>0.008454893952316168</v>
      </c>
      <c r="O74" s="58">
        <v>0.00981885238811025</v>
      </c>
      <c r="P74" s="187"/>
      <c r="Q74" s="58">
        <v>0.011092291167479137</v>
      </c>
      <c r="R74" s="58">
        <v>0.011325358807111878</v>
      </c>
      <c r="S74" s="58">
        <v>0.0061801286463649095</v>
      </c>
      <c r="T74" s="58">
        <v>0.012876790586350339</v>
      </c>
      <c r="U74" s="58">
        <v>0.010754868072942536</v>
      </c>
      <c r="V74" s="58">
        <v>0.013095862675405863</v>
      </c>
      <c r="W74" s="58">
        <v>0.006880003727315789</v>
      </c>
      <c r="X74" s="58">
        <v>0.006356040510528079</v>
      </c>
      <c r="Y74" s="58">
        <v>0.009206958033052156</v>
      </c>
      <c r="Z74" s="58">
        <v>0.00943142527852478</v>
      </c>
      <c r="AA74" s="58">
        <v>0.010149262418594424</v>
      </c>
      <c r="AB74" s="187"/>
      <c r="AC74" s="207">
        <v>-0.001966953751581308</v>
      </c>
      <c r="AD74" s="207">
        <v>0.0013142059864923328</v>
      </c>
      <c r="AE74" s="207">
        <v>0.001650636598327454</v>
      </c>
      <c r="AF74" s="207">
        <v>0.0012773818674220623</v>
      </c>
      <c r="AG74" s="207">
        <v>-0.0015772470405603627</v>
      </c>
      <c r="AH74" s="207">
        <v>0.0002848152762351848</v>
      </c>
      <c r="AI74" s="207">
        <v>-0.0006243669380309657</v>
      </c>
      <c r="AJ74" s="207">
        <v>0.0004219247805726115</v>
      </c>
      <c r="AK74" s="207">
        <v>-0.0017560792538605886</v>
      </c>
      <c r="AL74" s="207">
        <v>-0.0009765313262086114</v>
      </c>
      <c r="AM74" s="207">
        <v>-0.0003393809336745112</v>
      </c>
      <c r="AN74" s="188"/>
    </row>
    <row r="75" spans="4:40" ht="12.75">
      <c r="D75" s="75" t="s">
        <v>109</v>
      </c>
      <c r="E75" s="58">
        <v>0.7539583417267637</v>
      </c>
      <c r="F75" s="58">
        <v>0.7384116796334808</v>
      </c>
      <c r="G75" s="58">
        <v>0.787724993522625</v>
      </c>
      <c r="H75" s="58">
        <v>0.6535887969546964</v>
      </c>
      <c r="I75" s="58">
        <v>0.8396020359089452</v>
      </c>
      <c r="J75" s="58">
        <v>0.7950625359299743</v>
      </c>
      <c r="K75" s="58">
        <v>0.9026346592980639</v>
      </c>
      <c r="L75" s="58">
        <v>0.9478267083715842</v>
      </c>
      <c r="M75" s="58">
        <v>0.9095860806668578</v>
      </c>
      <c r="N75" s="58">
        <v>0.8478635530622062</v>
      </c>
      <c r="O75" s="58">
        <v>0.8199013071267439</v>
      </c>
      <c r="P75" s="187"/>
      <c r="Q75" s="58">
        <v>0.7315541601255887</v>
      </c>
      <c r="R75" s="58">
        <v>0.7422239055723373</v>
      </c>
      <c r="S75" s="58">
        <v>0.8089915976359451</v>
      </c>
      <c r="T75" s="58">
        <v>0.6710804093519251</v>
      </c>
      <c r="U75" s="58">
        <v>0.8506127537935998</v>
      </c>
      <c r="V75" s="58">
        <v>0.787471643180693</v>
      </c>
      <c r="W75" s="58">
        <v>0.8940199877309188</v>
      </c>
      <c r="X75" s="58">
        <v>0.9459083344220206</v>
      </c>
      <c r="Y75" s="58">
        <v>0.902982335226166</v>
      </c>
      <c r="Z75" s="58">
        <v>0.8422240072643453</v>
      </c>
      <c r="AA75" s="58">
        <v>0.8143894662639772</v>
      </c>
      <c r="AB75" s="187"/>
      <c r="AC75" s="208">
        <v>0.022404181601174966</v>
      </c>
      <c r="AD75" s="208">
        <v>-0.0038122259388565505</v>
      </c>
      <c r="AE75" s="208">
        <v>-0.021266604113320042</v>
      </c>
      <c r="AF75" s="208">
        <v>-0.01749161239722874</v>
      </c>
      <c r="AG75" s="208">
        <v>-0.011010717884654575</v>
      </c>
      <c r="AH75" s="208">
        <v>0.007590892749281375</v>
      </c>
      <c r="AI75" s="208">
        <v>0.008614671567145016</v>
      </c>
      <c r="AJ75" s="208">
        <v>0.0019183739495636232</v>
      </c>
      <c r="AK75" s="208">
        <v>0.006603745440691755</v>
      </c>
      <c r="AL75" s="208">
        <v>0.0056395457978608565</v>
      </c>
      <c r="AM75" s="208">
        <v>0.005656065786590281</v>
      </c>
      <c r="AN75" s="188"/>
    </row>
    <row r="76" spans="4:40" ht="12.75">
      <c r="D76" s="78" t="s">
        <v>68</v>
      </c>
      <c r="E76" s="58">
        <v>0.24604165827323637</v>
      </c>
      <c r="F76" s="58">
        <v>0.26158832036651924</v>
      </c>
      <c r="G76" s="58">
        <v>0.2122750064773749</v>
      </c>
      <c r="H76" s="58">
        <v>0.34641120304530365</v>
      </c>
      <c r="I76" s="58">
        <v>0.16039796409105483</v>
      </c>
      <c r="J76" s="58">
        <v>0.2049374640700256</v>
      </c>
      <c r="K76" s="58">
        <v>0.09736534070193617</v>
      </c>
      <c r="L76" s="58">
        <v>0.05217329162841578</v>
      </c>
      <c r="M76" s="58">
        <v>0.09041391933314222</v>
      </c>
      <c r="N76" s="58">
        <v>0.15213644693779382</v>
      </c>
      <c r="O76" s="58">
        <v>0.18009869287325606</v>
      </c>
      <c r="P76" s="187"/>
      <c r="Q76" s="58">
        <v>0.2684458398744113</v>
      </c>
      <c r="R76" s="58">
        <v>0.2577760944276627</v>
      </c>
      <c r="S76" s="58">
        <v>0.19100840236405497</v>
      </c>
      <c r="T76" s="58">
        <v>0.3289195906480749</v>
      </c>
      <c r="U76" s="58">
        <v>0.1493872462064002</v>
      </c>
      <c r="V76" s="58">
        <v>0.212528356819307</v>
      </c>
      <c r="W76" s="58">
        <v>0.10598001226908114</v>
      </c>
      <c r="X76" s="58">
        <v>0.054091665577979356</v>
      </c>
      <c r="Y76" s="58">
        <v>0.09701766477383396</v>
      </c>
      <c r="Z76" s="58">
        <v>0.15777599273565465</v>
      </c>
      <c r="AA76" s="58">
        <v>0.18561053373602282</v>
      </c>
      <c r="AB76" s="187"/>
      <c r="AC76" s="207">
        <v>-0.02240418160117491</v>
      </c>
      <c r="AD76" s="207">
        <v>0.0038122259388565505</v>
      </c>
      <c r="AE76" s="207">
        <v>0.02126660411331993</v>
      </c>
      <c r="AF76" s="207">
        <v>0.01749161239722874</v>
      </c>
      <c r="AG76" s="207">
        <v>0.01101071788465463</v>
      </c>
      <c r="AH76" s="207">
        <v>-0.007590892749281403</v>
      </c>
      <c r="AI76" s="207">
        <v>-0.008614671567144974</v>
      </c>
      <c r="AJ76" s="207">
        <v>-0.0019183739495635746</v>
      </c>
      <c r="AK76" s="207">
        <v>-0.006603745440691741</v>
      </c>
      <c r="AL76" s="207">
        <v>-0.005639545797860829</v>
      </c>
      <c r="AM76" s="207">
        <v>-0.0056560657865901975</v>
      </c>
      <c r="AN76" s="188"/>
    </row>
    <row r="77" spans="4:40" ht="12.75">
      <c r="D77" s="78" t="s">
        <v>75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187"/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8">
        <v>1</v>
      </c>
      <c r="AB77" s="187"/>
      <c r="AC77" s="207">
        <v>0</v>
      </c>
      <c r="AD77" s="207">
        <v>0</v>
      </c>
      <c r="AE77" s="207">
        <v>0</v>
      </c>
      <c r="AF77" s="207">
        <v>0</v>
      </c>
      <c r="AG77" s="207">
        <v>0</v>
      </c>
      <c r="AH77" s="207">
        <v>0</v>
      </c>
      <c r="AI77" s="207">
        <v>0</v>
      </c>
      <c r="AJ77" s="207">
        <v>0</v>
      </c>
      <c r="AK77" s="207">
        <v>0</v>
      </c>
      <c r="AL77" s="207">
        <v>0</v>
      </c>
      <c r="AM77" s="207">
        <v>0</v>
      </c>
      <c r="AN77" s="188"/>
    </row>
    <row r="78" spans="4:40" ht="14.25" customHeight="1">
      <c r="D78" s="78" t="s">
        <v>110</v>
      </c>
      <c r="E78" s="58">
        <v>0.39786874017968654</v>
      </c>
      <c r="F78" s="58">
        <v>0.38070706964076473</v>
      </c>
      <c r="G78" s="58">
        <v>0.4542880221907244</v>
      </c>
      <c r="H78" s="58">
        <v>0.40694136128554864</v>
      </c>
      <c r="I78" s="58">
        <v>0.3603844381211927</v>
      </c>
      <c r="J78" s="58">
        <v>0.37874611245294826</v>
      </c>
      <c r="K78" s="58">
        <v>0.3431869207299522</v>
      </c>
      <c r="L78" s="58">
        <v>0.27125603997515296</v>
      </c>
      <c r="M78" s="58">
        <v>0.32733973581493814</v>
      </c>
      <c r="N78" s="58">
        <v>0.36303366906984363</v>
      </c>
      <c r="O78" s="58">
        <v>0.37029554554163135</v>
      </c>
      <c r="P78" s="187"/>
      <c r="Q78" s="58">
        <v>0.3780261092291167</v>
      </c>
      <c r="R78" s="58">
        <v>0.38103871670769834</v>
      </c>
      <c r="S78" s="58">
        <v>0.4408986257150317</v>
      </c>
      <c r="T78" s="58">
        <v>0.40721126538599184</v>
      </c>
      <c r="U78" s="58">
        <v>0.34439652113975244</v>
      </c>
      <c r="V78" s="58">
        <v>0.3742527470091407</v>
      </c>
      <c r="W78" s="58">
        <v>0.3848453552209599</v>
      </c>
      <c r="X78" s="58">
        <v>0.3006367400725918</v>
      </c>
      <c r="Y78" s="58">
        <v>0.35211183195241447</v>
      </c>
      <c r="Z78" s="58">
        <v>0.3577567841301994</v>
      </c>
      <c r="AA78" s="58">
        <v>0.3730027744184392</v>
      </c>
      <c r="AB78" s="187"/>
      <c r="AC78" s="207">
        <v>0.019842630950569817</v>
      </c>
      <c r="AD78" s="207">
        <v>-0.0003316470669336158</v>
      </c>
      <c r="AE78" s="207">
        <v>0.013389396475692705</v>
      </c>
      <c r="AF78" s="207">
        <v>-0.0002699041004431968</v>
      </c>
      <c r="AG78" s="207">
        <v>0.015987916981440253</v>
      </c>
      <c r="AH78" s="207">
        <v>0.004493365443807573</v>
      </c>
      <c r="AI78" s="207">
        <v>-0.0416584344910077</v>
      </c>
      <c r="AJ78" s="207">
        <v>-0.029380700097438817</v>
      </c>
      <c r="AK78" s="207">
        <v>-0.02477209613747633</v>
      </c>
      <c r="AL78" s="207">
        <v>0.005276884939644233</v>
      </c>
      <c r="AM78" s="207">
        <v>-0.002861290130026395</v>
      </c>
      <c r="AN78" s="188"/>
    </row>
    <row r="79" spans="4:40" ht="14.25" customHeight="1">
      <c r="D79" s="78" t="s">
        <v>160</v>
      </c>
      <c r="E79" s="58">
        <v>0.12612304097336932</v>
      </c>
      <c r="F79" s="58">
        <v>0.12703607131923697</v>
      </c>
      <c r="G79" s="58">
        <v>0.17370947830460426</v>
      </c>
      <c r="H79" s="58">
        <v>0.16192816470597546</v>
      </c>
      <c r="I79" s="58">
        <v>0.11090543844180827</v>
      </c>
      <c r="J79" s="58">
        <v>0.12520999356053603</v>
      </c>
      <c r="K79" s="58">
        <v>0.08553527910502177</v>
      </c>
      <c r="L79" s="58">
        <v>0.06295316992188574</v>
      </c>
      <c r="M79" s="58">
        <v>0.07280801376055748</v>
      </c>
      <c r="N79" s="58">
        <v>0.10481707622979605</v>
      </c>
      <c r="O79" s="58">
        <v>0.1161931581495996</v>
      </c>
      <c r="P79" s="187"/>
      <c r="Q79" s="58">
        <v>0.11722300256134843</v>
      </c>
      <c r="R79" s="58">
        <v>0.1266217336367503</v>
      </c>
      <c r="S79" s="58">
        <v>0.16230922598561628</v>
      </c>
      <c r="T79" s="58">
        <v>0.15967285991483327</v>
      </c>
      <c r="U79" s="58">
        <v>0.10812899759764022</v>
      </c>
      <c r="V79" s="58">
        <v>0.12205624810646647</v>
      </c>
      <c r="W79" s="58">
        <v>0.09090767904704959</v>
      </c>
      <c r="X79" s="58">
        <v>0.06480434869045117</v>
      </c>
      <c r="Y79" s="58">
        <v>0.08410619840282876</v>
      </c>
      <c r="Z79" s="58">
        <v>0.10817588097649565</v>
      </c>
      <c r="AA79" s="58">
        <v>0.11836807284626877</v>
      </c>
      <c r="AB79" s="187"/>
      <c r="AC79" s="207">
        <v>0.008900038412020889</v>
      </c>
      <c r="AD79" s="207">
        <v>0.00041433768248666514</v>
      </c>
      <c r="AE79" s="207">
        <v>0.011400252318987975</v>
      </c>
      <c r="AF79" s="207">
        <v>0.002255304791142193</v>
      </c>
      <c r="AG79" s="207">
        <v>0.002776440844168046</v>
      </c>
      <c r="AH79" s="207">
        <v>0.003153745454069559</v>
      </c>
      <c r="AI79" s="207">
        <v>-0.005372399942027817</v>
      </c>
      <c r="AJ79" s="207">
        <v>-0.0018511787685654285</v>
      </c>
      <c r="AK79" s="207">
        <v>-0.01129818464227128</v>
      </c>
      <c r="AL79" s="207">
        <v>-0.003358804746699598</v>
      </c>
      <c r="AM79" s="207">
        <v>-0.002167139109538488</v>
      </c>
      <c r="AN79" s="188"/>
    </row>
    <row r="80" spans="15:21" ht="12.75">
      <c r="O80" s="177"/>
      <c r="P80" s="177"/>
      <c r="T80" s="177"/>
      <c r="U80" s="177"/>
    </row>
    <row r="81" spans="15:21" ht="12.75">
      <c r="O81" s="177"/>
      <c r="P81" s="177"/>
      <c r="T81" s="177"/>
      <c r="U81" s="177"/>
    </row>
    <row r="82" spans="1:21" ht="12.75">
      <c r="A82" s="1" t="s">
        <v>112</v>
      </c>
      <c r="O82" s="177"/>
      <c r="P82" s="177"/>
      <c r="T82" s="177"/>
      <c r="U82" s="177"/>
    </row>
    <row r="83" spans="1:21" ht="12.75">
      <c r="A83" s="1" t="s">
        <v>167</v>
      </c>
      <c r="O83" s="177"/>
      <c r="P83" s="177"/>
      <c r="T83" s="177"/>
      <c r="U83" s="177"/>
    </row>
    <row r="84" spans="15:21" ht="12.75">
      <c r="O84" s="177"/>
      <c r="P84" s="177"/>
      <c r="T84" s="177"/>
      <c r="U84" s="177"/>
    </row>
    <row r="85" spans="15:21" ht="12.75">
      <c r="O85" s="177"/>
      <c r="P85" s="177"/>
      <c r="T85" s="177"/>
      <c r="U85" s="177"/>
    </row>
    <row r="86" ht="12.75">
      <c r="AO86" s="119"/>
    </row>
    <row r="87" ht="12.75">
      <c r="AO87" s="119"/>
    </row>
    <row r="88" ht="12.75">
      <c r="AO88" s="119"/>
    </row>
    <row r="89" ht="12.75">
      <c r="AO89" s="119"/>
    </row>
    <row r="90" ht="12.75">
      <c r="AO90" s="119"/>
    </row>
    <row r="91" ht="12.75">
      <c r="AO91" s="119"/>
    </row>
    <row r="92" ht="12.75">
      <c r="AO92" s="119"/>
    </row>
    <row r="93" ht="12.75">
      <c r="AO93" s="119"/>
    </row>
    <row r="94" ht="12.75">
      <c r="AO94" s="119"/>
    </row>
    <row r="95" ht="12.75">
      <c r="AO95" s="119"/>
    </row>
    <row r="96" ht="12.75">
      <c r="AO96" s="119"/>
    </row>
    <row r="97" ht="12.75">
      <c r="AO97" s="119"/>
    </row>
    <row r="98" ht="12.75">
      <c r="AO98" s="119"/>
    </row>
    <row r="99" ht="12.75">
      <c r="AO99" s="119"/>
    </row>
    <row r="100" ht="12.75">
      <c r="AO100" s="119"/>
    </row>
    <row r="101" ht="12.75">
      <c r="AO101" s="119"/>
    </row>
    <row r="102" ht="12.75">
      <c r="AO102" s="119"/>
    </row>
    <row r="103" ht="12.75">
      <c r="AO103" s="119"/>
    </row>
    <row r="104" ht="12.75">
      <c r="AO104" s="119"/>
    </row>
    <row r="105" ht="12.75">
      <c r="AO105" s="119"/>
    </row>
    <row r="106" ht="12.75">
      <c r="AO106" s="119"/>
    </row>
    <row r="107" ht="12.75">
      <c r="AO107" s="119"/>
    </row>
    <row r="108" ht="12.75">
      <c r="AO108" s="119"/>
    </row>
    <row r="109" ht="12.75">
      <c r="AO109" s="119"/>
    </row>
    <row r="110" ht="12.75">
      <c r="AO110" s="119"/>
    </row>
    <row r="111" ht="12.75">
      <c r="AO111" s="119"/>
    </row>
    <row r="112" ht="12.75">
      <c r="AO112" s="119"/>
    </row>
    <row r="113" ht="12.75">
      <c r="AO113" s="119"/>
    </row>
    <row r="114" ht="12.75">
      <c r="AO114" s="119"/>
    </row>
    <row r="115" ht="69.75" customHeight="1">
      <c r="AO115" s="119"/>
    </row>
    <row r="116" ht="12.75">
      <c r="AO116" s="119"/>
    </row>
    <row r="117" ht="12.75">
      <c r="AO117" s="119"/>
    </row>
    <row r="118" ht="12.75">
      <c r="AO118" s="119"/>
    </row>
    <row r="119" ht="12.75">
      <c r="AO119" s="119"/>
    </row>
    <row r="120" ht="12.75">
      <c r="AO120" s="119"/>
    </row>
    <row r="121" ht="12.75">
      <c r="AO121" s="119"/>
    </row>
    <row r="122" ht="12.75">
      <c r="AO122" s="119"/>
    </row>
    <row r="123" ht="12.75">
      <c r="AO123" s="119"/>
    </row>
    <row r="124" ht="12.75">
      <c r="AO124" s="119"/>
    </row>
    <row r="125" ht="12.75">
      <c r="AO125" s="119"/>
    </row>
    <row r="126" ht="12.75" hidden="1">
      <c r="AO126" s="119"/>
    </row>
    <row r="127" ht="12.75">
      <c r="AO127" s="119"/>
    </row>
    <row r="128" ht="12.75">
      <c r="AO128" s="119"/>
    </row>
    <row r="129" ht="12.75">
      <c r="AO129" s="119"/>
    </row>
    <row r="130" ht="12.75">
      <c r="AO130" s="119"/>
    </row>
    <row r="131" ht="12.75">
      <c r="AO131" s="119"/>
    </row>
    <row r="132" ht="12.75">
      <c r="AO132" s="119"/>
    </row>
    <row r="133" ht="12.75">
      <c r="AO133" s="119"/>
    </row>
    <row r="134" ht="12.75">
      <c r="AO134" s="119"/>
    </row>
    <row r="135" ht="12.75">
      <c r="AO135" s="119"/>
    </row>
    <row r="136" ht="12.75">
      <c r="AO136" s="119"/>
    </row>
    <row r="137" ht="12.75">
      <c r="AO137" s="119"/>
    </row>
    <row r="138" ht="12.75">
      <c r="AO138" s="119"/>
    </row>
    <row r="139" ht="12.75">
      <c r="AO139" s="119"/>
    </row>
    <row r="140" ht="12.75">
      <c r="AO140" s="119"/>
    </row>
    <row r="141" ht="12.75" hidden="1">
      <c r="AO141" s="119"/>
    </row>
    <row r="142" ht="12.75">
      <c r="AO142" s="119"/>
    </row>
    <row r="143" ht="12.75">
      <c r="AO143" s="119"/>
    </row>
    <row r="144" ht="12.75">
      <c r="AO144" s="119"/>
    </row>
    <row r="145" ht="12.75">
      <c r="AO145" s="119"/>
    </row>
    <row r="146" ht="12.75">
      <c r="AO146" s="119"/>
    </row>
    <row r="147" ht="12.75">
      <c r="AO147" s="119"/>
    </row>
    <row r="148" ht="12.75">
      <c r="AO148" s="119"/>
    </row>
    <row r="149" ht="12.75">
      <c r="AO149" s="119"/>
    </row>
    <row r="150" ht="12.75">
      <c r="AO150" s="119"/>
    </row>
    <row r="151" ht="12.75">
      <c r="AO151" s="119"/>
    </row>
    <row r="152" ht="12.75">
      <c r="AO152" s="119"/>
    </row>
    <row r="153" ht="12.75">
      <c r="AO153" s="119"/>
    </row>
    <row r="154" ht="12.75">
      <c r="AO154" s="119"/>
    </row>
    <row r="155" ht="12.75">
      <c r="AO155" s="119"/>
    </row>
    <row r="156" ht="12.75">
      <c r="AO156" s="119"/>
    </row>
    <row r="157" ht="12.75">
      <c r="AO157" s="119"/>
    </row>
    <row r="158" ht="12.75">
      <c r="AO158" s="119"/>
    </row>
    <row r="159" ht="12.75">
      <c r="AO159" s="119"/>
    </row>
    <row r="160" ht="12.75">
      <c r="AO160" s="119"/>
    </row>
    <row r="161" ht="12.75">
      <c r="AO161" s="119"/>
    </row>
    <row r="162" ht="12.75">
      <c r="AO162" s="119"/>
    </row>
    <row r="163" ht="12.75">
      <c r="AO163" s="119"/>
    </row>
    <row r="164" ht="12.75">
      <c r="AO164" s="119"/>
    </row>
  </sheetData>
  <sheetProtection password="C42A" sheet="1" objects="1" scenarios="1"/>
  <mergeCells count="2">
    <mergeCell ref="Q6:AA6"/>
    <mergeCell ref="AC6:AM6"/>
  </mergeCells>
  <conditionalFormatting sqref="AC71:AM74 AC76:AM79 AC8:AM64">
    <cfRule type="cellIs" priority="1" dxfId="3" operator="greaterThanOrEqual" stopIfTrue="1">
      <formula>$AM$3</formula>
    </cfRule>
    <cfRule type="cellIs" priority="2" dxfId="4" operator="greaterThanOrEqual" stopIfTrue="1">
      <formula>$AM$4</formula>
    </cfRule>
    <cfRule type="cellIs" priority="3" dxfId="5" operator="lessThan" stopIfTrue="1">
      <formula>$AM$5</formula>
    </cfRule>
  </conditionalFormatting>
  <printOptions/>
  <pageMargins left="0.33" right="0.2" top="0.5" bottom="0.27" header="0.26" footer="0.19"/>
  <pageSetup horizontalDpi="600" verticalDpi="600" orientation="portrait" paperSize="9" scale="70" r:id="rId1"/>
  <headerFooter alignWithMargins="0">
    <oddHeader>&amp;L&amp;9BHP - Hanser und Partner AG&amp;C&amp;9&amp;F, &amp;A&amp;R&amp;9&amp;D</oddHeader>
  </headerFooter>
  <colBreaks count="1" manualBreakCount="1">
    <brk id="28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64"/>
  <sheetViews>
    <sheetView zoomScale="75" zoomScaleNormal="75" workbookViewId="0" topLeftCell="A1">
      <pane xSplit="5" ySplit="9" topLeftCell="K3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" sqref="C1"/>
    </sheetView>
  </sheetViews>
  <sheetFormatPr defaultColWidth="11.421875" defaultRowHeight="12.75"/>
  <cols>
    <col min="1" max="1" width="6.8515625" style="1" customWidth="1"/>
    <col min="2" max="2" width="6.421875" style="1" customWidth="1"/>
    <col min="3" max="3" width="6.00390625" style="1" customWidth="1"/>
    <col min="4" max="4" width="25.421875" style="1" customWidth="1"/>
    <col min="5" max="5" width="10.421875" style="0" customWidth="1"/>
    <col min="6" max="6" width="9.28125" style="1" customWidth="1"/>
    <col min="7" max="7" width="10.28125" style="1" customWidth="1"/>
    <col min="8" max="8" width="9.8515625" style="1" customWidth="1"/>
    <col min="9" max="9" width="8.8515625" style="1" customWidth="1"/>
    <col min="10" max="10" width="9.421875" style="1" customWidth="1"/>
    <col min="11" max="11" width="9.140625" style="1" customWidth="1"/>
    <col min="12" max="12" width="8.57421875" style="1" customWidth="1"/>
    <col min="13" max="13" width="10.8515625" style="1" customWidth="1"/>
    <col min="14" max="14" width="9.28125" style="1" customWidth="1"/>
    <col min="15" max="15" width="9.140625" style="1" customWidth="1"/>
    <col min="16" max="16" width="0.85546875" style="176" customWidth="1"/>
    <col min="17" max="17" width="10.7109375" style="177" customWidth="1"/>
    <col min="18" max="18" width="8.8515625" style="177" customWidth="1"/>
    <col min="19" max="19" width="10.140625" style="177" customWidth="1"/>
    <col min="20" max="20" width="8.8515625" style="178" customWidth="1"/>
    <col min="21" max="21" width="7.7109375" style="1" customWidth="1"/>
    <col min="22" max="23" width="8.57421875" style="1" customWidth="1"/>
    <col min="24" max="24" width="10.140625" style="1" customWidth="1"/>
    <col min="25" max="25" width="8.8515625" style="1" customWidth="1"/>
    <col min="26" max="26" width="9.140625" style="1" customWidth="1"/>
    <col min="27" max="27" width="8.7109375" style="1" customWidth="1"/>
    <col min="28" max="28" width="1.7109375" style="1" customWidth="1"/>
    <col min="30" max="30" width="11.421875" style="177" customWidth="1"/>
    <col min="31" max="16384" width="11.421875" style="1" customWidth="1"/>
  </cols>
  <sheetData>
    <row r="1" spans="3:20" ht="15">
      <c r="C1" s="149" t="s">
        <v>162</v>
      </c>
      <c r="I1"/>
      <c r="O1" s="177"/>
      <c r="P1" s="177"/>
      <c r="R1" s="1"/>
      <c r="S1" s="1"/>
      <c r="T1" s="1"/>
    </row>
    <row r="2" spans="3:27" ht="12.75">
      <c r="C2" s="11" t="s">
        <v>153</v>
      </c>
      <c r="I2"/>
      <c r="O2" s="177"/>
      <c r="P2" s="177"/>
      <c r="R2" s="177" t="s">
        <v>168</v>
      </c>
      <c r="T2" s="177"/>
      <c r="U2" s="177"/>
      <c r="V2" s="177"/>
      <c r="W2" s="177"/>
      <c r="X2" s="177"/>
      <c r="Y2" s="177"/>
      <c r="Z2" s="177"/>
      <c r="AA2" s="211">
        <v>0.2</v>
      </c>
    </row>
    <row r="3" spans="3:27" ht="12.75">
      <c r="C3" s="11" t="s">
        <v>171</v>
      </c>
      <c r="I3"/>
      <c r="O3" s="177"/>
      <c r="P3" s="177"/>
      <c r="T3" s="177"/>
      <c r="U3" s="177"/>
      <c r="V3" s="177"/>
      <c r="W3" s="177"/>
      <c r="X3" s="177"/>
      <c r="Y3" s="177"/>
      <c r="Z3" s="177"/>
      <c r="AA3" s="213">
        <v>0</v>
      </c>
    </row>
    <row r="4" spans="4:27" ht="12.75">
      <c r="D4" s="40"/>
      <c r="I4"/>
      <c r="O4" s="177"/>
      <c r="P4" s="177"/>
      <c r="R4" s="177" t="s">
        <v>169</v>
      </c>
      <c r="T4" s="177"/>
      <c r="U4" s="177"/>
      <c r="V4" s="177"/>
      <c r="W4" s="177"/>
      <c r="X4" s="177"/>
      <c r="Y4" s="177"/>
      <c r="Z4" s="177"/>
      <c r="AA4" s="212">
        <v>-0.2</v>
      </c>
    </row>
    <row r="5" spans="4:27" ht="4.5" customHeight="1">
      <c r="D5" s="40"/>
      <c r="I5"/>
      <c r="P5" s="177"/>
      <c r="S5" s="179"/>
      <c r="T5" s="179"/>
      <c r="U5" s="179"/>
      <c r="V5" s="179"/>
      <c r="W5" s="177"/>
      <c r="X5" s="177"/>
      <c r="Y5" s="177"/>
      <c r="Z5" s="177"/>
      <c r="AA5" s="196"/>
    </row>
    <row r="6" spans="4:28" ht="12.75">
      <c r="D6" s="23"/>
      <c r="E6" s="180" t="s">
        <v>163</v>
      </c>
      <c r="F6" s="43"/>
      <c r="G6" s="43"/>
      <c r="H6" s="43"/>
      <c r="I6" s="43"/>
      <c r="J6" s="43"/>
      <c r="K6" s="43"/>
      <c r="L6" s="43"/>
      <c r="M6" s="43"/>
      <c r="N6" s="43"/>
      <c r="O6" s="44"/>
      <c r="P6" s="181"/>
      <c r="Q6" s="180" t="s">
        <v>164</v>
      </c>
      <c r="R6" s="43"/>
      <c r="S6" s="43"/>
      <c r="T6" s="43"/>
      <c r="U6" s="43"/>
      <c r="V6" s="43"/>
      <c r="W6" s="43"/>
      <c r="X6" s="43"/>
      <c r="Y6" s="43"/>
      <c r="Z6" s="43"/>
      <c r="AA6" s="44"/>
      <c r="AB6" s="181"/>
    </row>
    <row r="7" spans="1:28" ht="60">
      <c r="A7" s="23" t="s">
        <v>0</v>
      </c>
      <c r="B7" s="23" t="s">
        <v>85</v>
      </c>
      <c r="C7" s="23" t="s">
        <v>1</v>
      </c>
      <c r="D7" s="23" t="s">
        <v>66</v>
      </c>
      <c r="E7" s="48" t="s">
        <v>157</v>
      </c>
      <c r="F7" s="48" t="s">
        <v>87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114</v>
      </c>
      <c r="L7" s="48" t="s">
        <v>93</v>
      </c>
      <c r="M7" s="48" t="s">
        <v>94</v>
      </c>
      <c r="N7" s="48" t="s">
        <v>158</v>
      </c>
      <c r="O7" s="183" t="s">
        <v>159</v>
      </c>
      <c r="P7" s="184"/>
      <c r="Q7" s="48" t="s">
        <v>157</v>
      </c>
      <c r="R7" s="48" t="s">
        <v>87</v>
      </c>
      <c r="S7" s="48" t="s">
        <v>88</v>
      </c>
      <c r="T7" s="48" t="s">
        <v>89</v>
      </c>
      <c r="U7" s="48" t="s">
        <v>90</v>
      </c>
      <c r="V7" s="48" t="s">
        <v>91</v>
      </c>
      <c r="W7" s="48" t="s">
        <v>114</v>
      </c>
      <c r="X7" s="48" t="s">
        <v>93</v>
      </c>
      <c r="Y7" s="48" t="s">
        <v>94</v>
      </c>
      <c r="Z7" s="48" t="s">
        <v>158</v>
      </c>
      <c r="AA7" s="183" t="s">
        <v>159</v>
      </c>
      <c r="AB7" s="184"/>
    </row>
    <row r="8" spans="1:28" ht="12.75">
      <c r="A8" s="13"/>
      <c r="B8" s="23"/>
      <c r="C8" s="23"/>
      <c r="D8" s="13" t="s">
        <v>102</v>
      </c>
      <c r="E8" s="186">
        <v>-782</v>
      </c>
      <c r="F8" s="186">
        <v>-8692</v>
      </c>
      <c r="G8" s="186">
        <v>5261</v>
      </c>
      <c r="H8" s="186">
        <v>-12638</v>
      </c>
      <c r="I8" s="186">
        <v>5086</v>
      </c>
      <c r="J8" s="186">
        <v>-14159</v>
      </c>
      <c r="K8" s="186">
        <v>-3500</v>
      </c>
      <c r="L8" s="186">
        <v>-32</v>
      </c>
      <c r="M8" s="186">
        <v>6899</v>
      </c>
      <c r="N8" s="186">
        <v>12753</v>
      </c>
      <c r="O8" s="186">
        <v>-9804</v>
      </c>
      <c r="P8" s="187"/>
      <c r="Q8" s="197">
        <v>-0.06017236072637735</v>
      </c>
      <c r="R8" s="197">
        <v>-0.1046825320358416</v>
      </c>
      <c r="S8" s="197">
        <v>0.0817191941471598</v>
      </c>
      <c r="T8" s="197">
        <v>-0.1261504062606057</v>
      </c>
      <c r="U8" s="197">
        <v>0.08627650551314674</v>
      </c>
      <c r="V8" s="197">
        <v>-0.12307357990351601</v>
      </c>
      <c r="W8" s="197">
        <v>-0.2564478311840563</v>
      </c>
      <c r="X8" s="197">
        <v>-0.0033602856242780635</v>
      </c>
      <c r="Y8" s="197">
        <v>0.2663603721864021</v>
      </c>
      <c r="Z8" s="197">
        <v>0.14114795466619445</v>
      </c>
      <c r="AA8" s="197">
        <v>-0.017079901325417066</v>
      </c>
      <c r="AB8" s="187"/>
    </row>
    <row r="9" spans="1:37" ht="12.75">
      <c r="A9" s="3">
        <v>121</v>
      </c>
      <c r="B9" s="4" t="s">
        <v>2</v>
      </c>
      <c r="C9" s="54">
        <v>121</v>
      </c>
      <c r="D9" s="19" t="s">
        <v>3</v>
      </c>
      <c r="E9" s="186">
        <v>61</v>
      </c>
      <c r="F9" s="186">
        <v>-148</v>
      </c>
      <c r="G9" s="186">
        <v>85</v>
      </c>
      <c r="H9" s="186">
        <v>-359</v>
      </c>
      <c r="I9" s="186">
        <v>126</v>
      </c>
      <c r="J9" s="186">
        <v>238</v>
      </c>
      <c r="K9" s="186">
        <v>-258</v>
      </c>
      <c r="L9" s="186">
        <v>-72</v>
      </c>
      <c r="M9" s="186">
        <v>122</v>
      </c>
      <c r="N9" s="186">
        <v>711</v>
      </c>
      <c r="O9" s="186">
        <v>506</v>
      </c>
      <c r="P9" s="187"/>
      <c r="Q9" s="197">
        <v>0.2837209302325581</v>
      </c>
      <c r="R9" s="197">
        <v>-0.08338028169014085</v>
      </c>
      <c r="S9" s="197">
        <v>0.023192360163710776</v>
      </c>
      <c r="T9" s="197">
        <v>-0.15420962199312716</v>
      </c>
      <c r="U9" s="197">
        <v>0.07979734008866371</v>
      </c>
      <c r="V9" s="197">
        <v>0.09742120343839542</v>
      </c>
      <c r="W9" s="197">
        <v>-0.33376455368693403</v>
      </c>
      <c r="X9" s="197">
        <v>-0.17955112219451372</v>
      </c>
      <c r="Y9" s="197">
        <v>0.0928462709284627</v>
      </c>
      <c r="Z9" s="197">
        <v>0.23182262797522007</v>
      </c>
      <c r="AA9" s="197">
        <v>0.028815489749430524</v>
      </c>
      <c r="AB9" s="187"/>
      <c r="AI9" s="59"/>
      <c r="AJ9" s="59"/>
      <c r="AK9" s="59"/>
    </row>
    <row r="10" spans="1:37" ht="12.75">
      <c r="A10" s="3">
        <v>230</v>
      </c>
      <c r="B10" s="4" t="s">
        <v>4</v>
      </c>
      <c r="C10" s="60">
        <v>230</v>
      </c>
      <c r="D10" s="19" t="s">
        <v>5</v>
      </c>
      <c r="E10" s="186">
        <v>55</v>
      </c>
      <c r="F10" s="186">
        <v>-1331</v>
      </c>
      <c r="G10" s="186">
        <v>-1655</v>
      </c>
      <c r="H10" s="186">
        <v>-985</v>
      </c>
      <c r="I10" s="186">
        <v>482</v>
      </c>
      <c r="J10" s="186">
        <v>-891</v>
      </c>
      <c r="K10" s="186">
        <v>-974</v>
      </c>
      <c r="L10" s="186">
        <v>-550</v>
      </c>
      <c r="M10" s="186">
        <v>1049</v>
      </c>
      <c r="N10" s="186">
        <v>2399</v>
      </c>
      <c r="O10" s="186">
        <v>-2401</v>
      </c>
      <c r="P10" s="187"/>
      <c r="Q10" s="197">
        <v>0.08112094395280237</v>
      </c>
      <c r="R10" s="197">
        <v>-0.22612979952429493</v>
      </c>
      <c r="S10" s="197">
        <v>-0.2213454594088538</v>
      </c>
      <c r="T10" s="197">
        <v>-0.328552368245497</v>
      </c>
      <c r="U10" s="197">
        <v>0.08687815428983417</v>
      </c>
      <c r="V10" s="197">
        <v>-0.10883107365335287</v>
      </c>
      <c r="W10" s="197">
        <v>-0.4068504594820384</v>
      </c>
      <c r="X10" s="197">
        <v>-0.11120097048119693</v>
      </c>
      <c r="Y10" s="197">
        <v>0.23228520814880424</v>
      </c>
      <c r="Z10" s="197">
        <v>0.2890013251415492</v>
      </c>
      <c r="AA10" s="197">
        <v>-0.04714221201233041</v>
      </c>
      <c r="AB10" s="187"/>
      <c r="AI10" s="59"/>
      <c r="AJ10" s="59"/>
      <c r="AK10" s="59"/>
    </row>
    <row r="11" spans="1:37" ht="12.75">
      <c r="A11" s="3">
        <v>261</v>
      </c>
      <c r="B11" s="4" t="s">
        <v>6</v>
      </c>
      <c r="C11" s="60">
        <v>261</v>
      </c>
      <c r="D11" s="19" t="s">
        <v>7</v>
      </c>
      <c r="E11" s="186">
        <v>271</v>
      </c>
      <c r="F11" s="186">
        <v>-7272</v>
      </c>
      <c r="G11" s="186">
        <v>-8256</v>
      </c>
      <c r="H11" s="186">
        <v>-6474</v>
      </c>
      <c r="I11" s="186">
        <v>-7633</v>
      </c>
      <c r="J11" s="186">
        <v>-5629</v>
      </c>
      <c r="K11" s="186">
        <v>-1398</v>
      </c>
      <c r="L11" s="186">
        <v>10533</v>
      </c>
      <c r="M11" s="186">
        <v>26660</v>
      </c>
      <c r="N11" s="186">
        <v>16314</v>
      </c>
      <c r="O11" s="186">
        <v>17116</v>
      </c>
      <c r="P11" s="187"/>
      <c r="Q11" s="197">
        <v>0.0501480384900074</v>
      </c>
      <c r="R11" s="197">
        <v>-0.15526849578306823</v>
      </c>
      <c r="S11" s="197">
        <v>-0.18973204026290388</v>
      </c>
      <c r="T11" s="197">
        <v>-0.20555643752976663</v>
      </c>
      <c r="U11" s="197">
        <v>-0.08056957081635668</v>
      </c>
      <c r="V11" s="197">
        <v>-0.06636641239374182</v>
      </c>
      <c r="W11" s="197">
        <v>-0.056124292424424904</v>
      </c>
      <c r="X11" s="197">
        <v>0.18867214788543177</v>
      </c>
      <c r="Y11" s="197">
        <v>0.41811081661778776</v>
      </c>
      <c r="Z11" s="197">
        <v>0.18717731017233072</v>
      </c>
      <c r="AA11" s="197">
        <v>0.031786947962708464</v>
      </c>
      <c r="AB11" s="187"/>
      <c r="AI11" s="59"/>
      <c r="AJ11" s="59"/>
      <c r="AK11" s="59"/>
    </row>
    <row r="12" spans="1:37" ht="12.75">
      <c r="A12" s="3">
        <v>9001</v>
      </c>
      <c r="B12" s="4" t="s">
        <v>8</v>
      </c>
      <c r="C12" s="60">
        <v>306</v>
      </c>
      <c r="D12" s="19" t="s">
        <v>9</v>
      </c>
      <c r="E12" s="186">
        <v>25</v>
      </c>
      <c r="F12" s="186">
        <v>-179</v>
      </c>
      <c r="G12" s="186">
        <v>17</v>
      </c>
      <c r="H12" s="186">
        <v>-262</v>
      </c>
      <c r="I12" s="186">
        <v>-338</v>
      </c>
      <c r="J12" s="186">
        <v>-44</v>
      </c>
      <c r="K12" s="186">
        <v>-42</v>
      </c>
      <c r="L12" s="186">
        <v>-14</v>
      </c>
      <c r="M12" s="186">
        <v>125</v>
      </c>
      <c r="N12" s="186">
        <v>-7</v>
      </c>
      <c r="O12" s="186">
        <v>-719</v>
      </c>
      <c r="P12" s="187"/>
      <c r="Q12" s="197">
        <v>0.4807692307692308</v>
      </c>
      <c r="R12" s="197">
        <v>-0.2998324958123953</v>
      </c>
      <c r="S12" s="197">
        <v>0.0256797583081571</v>
      </c>
      <c r="T12" s="197">
        <v>-0.16093366093366093</v>
      </c>
      <c r="U12" s="197">
        <v>-0.35429769392033544</v>
      </c>
      <c r="V12" s="197">
        <v>-0.057441253263707574</v>
      </c>
      <c r="W12" s="197">
        <v>-0.375</v>
      </c>
      <c r="X12" s="197">
        <v>-0.08695652173913043</v>
      </c>
      <c r="Y12" s="197">
        <v>0.37202380952380953</v>
      </c>
      <c r="Z12" s="197">
        <v>-0.0136986301369863</v>
      </c>
      <c r="AA12" s="197">
        <v>-0.12441598892541962</v>
      </c>
      <c r="AB12" s="187"/>
      <c r="AI12" s="59"/>
      <c r="AJ12" s="59"/>
      <c r="AK12" s="59"/>
    </row>
    <row r="13" spans="1:37" ht="12.75">
      <c r="A13" s="3">
        <v>9002</v>
      </c>
      <c r="B13" s="4" t="s">
        <v>8</v>
      </c>
      <c r="C13" s="60">
        <v>329</v>
      </c>
      <c r="D13" s="19" t="s">
        <v>10</v>
      </c>
      <c r="E13" s="186">
        <v>-141</v>
      </c>
      <c r="F13" s="186">
        <v>-52</v>
      </c>
      <c r="G13" s="186">
        <v>421</v>
      </c>
      <c r="H13" s="186">
        <v>-195</v>
      </c>
      <c r="I13" s="186">
        <v>-11</v>
      </c>
      <c r="J13" s="186">
        <v>-193</v>
      </c>
      <c r="K13" s="186">
        <v>-55</v>
      </c>
      <c r="L13" s="186">
        <v>-188</v>
      </c>
      <c r="M13" s="186">
        <v>-34</v>
      </c>
      <c r="N13" s="186">
        <v>386</v>
      </c>
      <c r="O13" s="186">
        <v>-62</v>
      </c>
      <c r="P13" s="187"/>
      <c r="Q13" s="197">
        <v>-0.4895833333333333</v>
      </c>
      <c r="R13" s="197">
        <v>-0.059496567505720827</v>
      </c>
      <c r="S13" s="197">
        <v>0.5432258064516129</v>
      </c>
      <c r="T13" s="197">
        <v>-0.18768046198267566</v>
      </c>
      <c r="U13" s="197">
        <v>-0.00812407680945347</v>
      </c>
      <c r="V13" s="197">
        <v>-0.145221971407073</v>
      </c>
      <c r="W13" s="197">
        <v>-0.21912350597609562</v>
      </c>
      <c r="X13" s="197">
        <v>-0.4413145539906103</v>
      </c>
      <c r="Y13" s="197">
        <v>-0.05537459283387622</v>
      </c>
      <c r="Z13" s="197">
        <v>0.2815463165572575</v>
      </c>
      <c r="AA13" s="197">
        <v>-0.0074510275207306815</v>
      </c>
      <c r="AB13" s="187"/>
      <c r="AI13" s="59"/>
      <c r="AJ13" s="59"/>
      <c r="AK13" s="59"/>
    </row>
    <row r="14" spans="1:37" ht="12.75">
      <c r="A14" s="3">
        <v>351</v>
      </c>
      <c r="B14" s="4" t="s">
        <v>6</v>
      </c>
      <c r="C14" s="60">
        <v>351</v>
      </c>
      <c r="D14" s="19" t="s">
        <v>11</v>
      </c>
      <c r="E14" s="186">
        <v>-110</v>
      </c>
      <c r="F14" s="186">
        <v>-1068</v>
      </c>
      <c r="G14" s="186">
        <v>-2313</v>
      </c>
      <c r="H14" s="186">
        <v>-2002</v>
      </c>
      <c r="I14" s="186">
        <v>-866</v>
      </c>
      <c r="J14" s="186">
        <v>-3707</v>
      </c>
      <c r="K14" s="186">
        <v>-105</v>
      </c>
      <c r="L14" s="186">
        <v>639</v>
      </c>
      <c r="M14" s="186">
        <v>9752</v>
      </c>
      <c r="N14" s="186">
        <v>9420</v>
      </c>
      <c r="O14" s="186">
        <v>9640</v>
      </c>
      <c r="P14" s="187"/>
      <c r="Q14" s="197">
        <v>-0.046296296296296294</v>
      </c>
      <c r="R14" s="197">
        <v>-0.07478467894405154</v>
      </c>
      <c r="S14" s="197">
        <v>-0.21765314764279664</v>
      </c>
      <c r="T14" s="197">
        <v>-0.17000679347826086</v>
      </c>
      <c r="U14" s="197">
        <v>-0.042811943840221474</v>
      </c>
      <c r="V14" s="197">
        <v>-0.12802182621909103</v>
      </c>
      <c r="W14" s="197">
        <v>-0.00706547338671691</v>
      </c>
      <c r="X14" s="197">
        <v>0.0659374677535858</v>
      </c>
      <c r="Y14" s="197">
        <v>0.5584378400045811</v>
      </c>
      <c r="Z14" s="197">
        <v>0.1779305655245363</v>
      </c>
      <c r="AA14" s="197">
        <v>0.052619800110261405</v>
      </c>
      <c r="AB14" s="187"/>
      <c r="AI14" s="59"/>
      <c r="AJ14" s="59"/>
      <c r="AK14" s="59"/>
    </row>
    <row r="15" spans="1:37" ht="12.75">
      <c r="A15" s="3">
        <v>371</v>
      </c>
      <c r="B15" s="4" t="s">
        <v>4</v>
      </c>
      <c r="C15" s="60">
        <v>371</v>
      </c>
      <c r="D15" s="19" t="s">
        <v>12</v>
      </c>
      <c r="E15" s="186">
        <v>-173</v>
      </c>
      <c r="F15" s="186">
        <v>-363</v>
      </c>
      <c r="G15" s="186">
        <v>258</v>
      </c>
      <c r="H15" s="186">
        <v>-530</v>
      </c>
      <c r="I15" s="186">
        <v>-877</v>
      </c>
      <c r="J15" s="186">
        <v>-408</v>
      </c>
      <c r="K15" s="186">
        <v>-573</v>
      </c>
      <c r="L15" s="186">
        <v>-395</v>
      </c>
      <c r="M15" s="186">
        <v>928</v>
      </c>
      <c r="N15" s="186">
        <v>974</v>
      </c>
      <c r="O15" s="186">
        <v>-1159</v>
      </c>
      <c r="P15" s="187"/>
      <c r="Q15" s="197">
        <v>-0.2822185970636215</v>
      </c>
      <c r="R15" s="197">
        <v>-0.11909448818897637</v>
      </c>
      <c r="S15" s="197">
        <v>0.04247612775765558</v>
      </c>
      <c r="T15" s="197">
        <v>-0.1326990485728593</v>
      </c>
      <c r="U15" s="197">
        <v>-0.15149421316289516</v>
      </c>
      <c r="V15" s="197">
        <v>-0.06513409961685823</v>
      </c>
      <c r="W15" s="197">
        <v>-0.2192042846212701</v>
      </c>
      <c r="X15" s="197">
        <v>-0.35778985507246375</v>
      </c>
      <c r="Y15" s="197">
        <v>0.34017595307917886</v>
      </c>
      <c r="Z15" s="197">
        <v>0.13896418889998574</v>
      </c>
      <c r="AA15" s="197">
        <v>-0.02953844585467798</v>
      </c>
      <c r="AB15" s="187"/>
      <c r="AI15" s="59"/>
      <c r="AJ15" s="59"/>
      <c r="AK15" s="59"/>
    </row>
    <row r="16" spans="1:37" ht="12.75">
      <c r="A16" s="3">
        <v>404</v>
      </c>
      <c r="B16" s="4" t="s">
        <v>2</v>
      </c>
      <c r="C16" s="60">
        <v>404</v>
      </c>
      <c r="D16" s="19" t="s">
        <v>13</v>
      </c>
      <c r="E16" s="186">
        <v>-64</v>
      </c>
      <c r="F16" s="186">
        <v>-321</v>
      </c>
      <c r="G16" s="186">
        <v>578</v>
      </c>
      <c r="H16" s="186">
        <v>141</v>
      </c>
      <c r="I16" s="186">
        <v>144</v>
      </c>
      <c r="J16" s="186">
        <v>74</v>
      </c>
      <c r="K16" s="186">
        <v>-199</v>
      </c>
      <c r="L16" s="186">
        <v>-88</v>
      </c>
      <c r="M16" s="186">
        <v>0</v>
      </c>
      <c r="N16" s="186">
        <v>546</v>
      </c>
      <c r="O16" s="186">
        <v>811</v>
      </c>
      <c r="P16" s="187"/>
      <c r="Q16" s="197">
        <v>-0.463768115942029</v>
      </c>
      <c r="R16" s="197">
        <v>-0.26507018992568127</v>
      </c>
      <c r="S16" s="197">
        <v>0.3077742279020234</v>
      </c>
      <c r="T16" s="197">
        <v>0.08303886925795052</v>
      </c>
      <c r="U16" s="197">
        <v>0.08144796380090498</v>
      </c>
      <c r="V16" s="197">
        <v>0.03668815071888944</v>
      </c>
      <c r="W16" s="197">
        <v>-0.4671361502347418</v>
      </c>
      <c r="X16" s="197">
        <v>-0.22857142857142856</v>
      </c>
      <c r="Y16" s="197">
        <v>0</v>
      </c>
      <c r="Z16" s="197">
        <v>0.23037974683544304</v>
      </c>
      <c r="AA16" s="197">
        <v>0.06303925378935095</v>
      </c>
      <c r="AB16" s="187"/>
      <c r="AI16" s="59"/>
      <c r="AJ16" s="59"/>
      <c r="AK16" s="59"/>
    </row>
    <row r="17" spans="1:37" ht="12.75">
      <c r="A17" s="3">
        <v>581</v>
      </c>
      <c r="B17" s="4" t="s">
        <v>2</v>
      </c>
      <c r="C17" s="60">
        <v>581</v>
      </c>
      <c r="D17" s="19" t="s">
        <v>14</v>
      </c>
      <c r="E17" s="186">
        <v>-14</v>
      </c>
      <c r="F17" s="186">
        <v>-247</v>
      </c>
      <c r="G17" s="186">
        <v>146</v>
      </c>
      <c r="H17" s="186">
        <v>-15</v>
      </c>
      <c r="I17" s="186">
        <v>-7</v>
      </c>
      <c r="J17" s="186">
        <v>-462</v>
      </c>
      <c r="K17" s="186">
        <v>-43</v>
      </c>
      <c r="L17" s="186">
        <v>-71</v>
      </c>
      <c r="M17" s="186">
        <v>124</v>
      </c>
      <c r="N17" s="186">
        <v>-174</v>
      </c>
      <c r="O17" s="186">
        <v>-763</v>
      </c>
      <c r="P17" s="187"/>
      <c r="Q17" s="197">
        <v>-0.10071942446043165</v>
      </c>
      <c r="R17" s="197">
        <v>-0.22998137802607077</v>
      </c>
      <c r="S17" s="197">
        <v>0.3501199040767386</v>
      </c>
      <c r="T17" s="197">
        <v>-0.03282275711159737</v>
      </c>
      <c r="U17" s="197">
        <v>-0.008177570093457943</v>
      </c>
      <c r="V17" s="197">
        <v>-0.12386058981233244</v>
      </c>
      <c r="W17" s="197">
        <v>-0.15808823529411764</v>
      </c>
      <c r="X17" s="197">
        <v>-0.2669172932330827</v>
      </c>
      <c r="Y17" s="197">
        <v>0.2556701030927835</v>
      </c>
      <c r="Z17" s="197">
        <v>-0.0825426944971537</v>
      </c>
      <c r="AA17" s="197">
        <v>-0.07782537739698082</v>
      </c>
      <c r="AB17" s="187"/>
      <c r="AI17" s="59"/>
      <c r="AJ17" s="59"/>
      <c r="AK17" s="59"/>
    </row>
    <row r="18" spans="1:37" ht="12.75">
      <c r="A18" s="3">
        <v>942</v>
      </c>
      <c r="B18" s="4" t="s">
        <v>4</v>
      </c>
      <c r="C18" s="60">
        <v>942</v>
      </c>
      <c r="D18" s="19" t="s">
        <v>15</v>
      </c>
      <c r="E18" s="186">
        <v>-3</v>
      </c>
      <c r="F18" s="186">
        <v>-339</v>
      </c>
      <c r="G18" s="186">
        <v>-438</v>
      </c>
      <c r="H18" s="186">
        <v>-135</v>
      </c>
      <c r="I18" s="186">
        <v>184</v>
      </c>
      <c r="J18" s="186">
        <v>-562</v>
      </c>
      <c r="K18" s="186">
        <v>-899</v>
      </c>
      <c r="L18" s="186">
        <v>-180</v>
      </c>
      <c r="M18" s="186">
        <v>591</v>
      </c>
      <c r="N18" s="186">
        <v>1788</v>
      </c>
      <c r="O18" s="186">
        <v>7</v>
      </c>
      <c r="P18" s="187"/>
      <c r="Q18" s="197">
        <v>-0.004815409309791332</v>
      </c>
      <c r="R18" s="197">
        <v>-0.08180501930501931</v>
      </c>
      <c r="S18" s="197">
        <v>-0.11547587661481677</v>
      </c>
      <c r="T18" s="197">
        <v>-0.05109765329295988</v>
      </c>
      <c r="U18" s="197">
        <v>0.05886116442738324</v>
      </c>
      <c r="V18" s="197">
        <v>-0.08957602805227925</v>
      </c>
      <c r="W18" s="197">
        <v>-0.5491753207086133</v>
      </c>
      <c r="X18" s="197">
        <v>-0.18633540372670807</v>
      </c>
      <c r="Y18" s="197">
        <v>0.2995438418651799</v>
      </c>
      <c r="Z18" s="197">
        <v>0.2839447355883754</v>
      </c>
      <c r="AA18" s="197">
        <v>0.00022239872915011914</v>
      </c>
      <c r="AB18" s="187"/>
      <c r="AI18" s="59"/>
      <c r="AJ18" s="59"/>
      <c r="AK18" s="59"/>
    </row>
    <row r="19" spans="1:37" ht="12.75">
      <c r="A19" s="3">
        <v>1061</v>
      </c>
      <c r="B19" s="4" t="s">
        <v>4</v>
      </c>
      <c r="C19" s="60">
        <v>1061</v>
      </c>
      <c r="D19" s="19" t="s">
        <v>16</v>
      </c>
      <c r="E19" s="186">
        <v>-136</v>
      </c>
      <c r="F19" s="186">
        <v>-1738</v>
      </c>
      <c r="G19" s="186">
        <v>-835</v>
      </c>
      <c r="H19" s="186">
        <v>-972</v>
      </c>
      <c r="I19" s="186">
        <v>274</v>
      </c>
      <c r="J19" s="186">
        <v>-2527</v>
      </c>
      <c r="K19" s="186">
        <v>-1725</v>
      </c>
      <c r="L19" s="186">
        <v>70</v>
      </c>
      <c r="M19" s="186">
        <v>3447</v>
      </c>
      <c r="N19" s="186">
        <v>3611</v>
      </c>
      <c r="O19" s="186">
        <v>-531</v>
      </c>
      <c r="P19" s="187"/>
      <c r="Q19" s="197">
        <v>-0.10967741935483871</v>
      </c>
      <c r="R19" s="197">
        <v>-0.17300418076846505</v>
      </c>
      <c r="S19" s="197">
        <v>-0.10455797645880291</v>
      </c>
      <c r="T19" s="197">
        <v>-0.13511259382819016</v>
      </c>
      <c r="U19" s="197">
        <v>0.024422854086817006</v>
      </c>
      <c r="V19" s="197">
        <v>-0.1346297282898242</v>
      </c>
      <c r="W19" s="197">
        <v>-0.33717748240813133</v>
      </c>
      <c r="X19" s="197">
        <v>0.015862225243598458</v>
      </c>
      <c r="Y19" s="197">
        <v>0.4173628768616055</v>
      </c>
      <c r="Z19" s="197">
        <v>0.21310120979640013</v>
      </c>
      <c r="AA19" s="197">
        <v>-0.005823134622976707</v>
      </c>
      <c r="AB19" s="187"/>
      <c r="AI19" s="59"/>
      <c r="AJ19" s="59"/>
      <c r="AK19" s="59"/>
    </row>
    <row r="20" spans="1:37" ht="12.75">
      <c r="A20" s="3">
        <v>9003</v>
      </c>
      <c r="B20" s="4" t="s">
        <v>8</v>
      </c>
      <c r="C20" s="60">
        <v>1301</v>
      </c>
      <c r="D20" s="19" t="s">
        <v>17</v>
      </c>
      <c r="E20" s="186">
        <v>-9</v>
      </c>
      <c r="F20" s="186">
        <v>-96</v>
      </c>
      <c r="G20" s="186">
        <v>15</v>
      </c>
      <c r="H20" s="186">
        <v>-28</v>
      </c>
      <c r="I20" s="186">
        <v>-15</v>
      </c>
      <c r="J20" s="186">
        <v>-105</v>
      </c>
      <c r="K20" s="186">
        <v>-22</v>
      </c>
      <c r="L20" s="186">
        <v>0</v>
      </c>
      <c r="M20" s="186">
        <v>41</v>
      </c>
      <c r="N20" s="186">
        <v>127</v>
      </c>
      <c r="O20" s="186">
        <v>-92</v>
      </c>
      <c r="P20" s="187"/>
      <c r="Q20" s="197">
        <v>-0.3</v>
      </c>
      <c r="R20" s="197">
        <v>-0.18568665377176016</v>
      </c>
      <c r="S20" s="197">
        <v>0.03225806451612903</v>
      </c>
      <c r="T20" s="197">
        <v>-0.05588822355289421</v>
      </c>
      <c r="U20" s="197">
        <v>-0.03740648379052369</v>
      </c>
      <c r="V20" s="197">
        <v>-0.11771300448430494</v>
      </c>
      <c r="W20" s="197">
        <v>-0.15827338129496402</v>
      </c>
      <c r="X20" s="197">
        <v>0</v>
      </c>
      <c r="Y20" s="197">
        <v>0.205</v>
      </c>
      <c r="Z20" s="197">
        <v>0.19629057187017002</v>
      </c>
      <c r="AA20" s="197">
        <v>-0.023828023828023827</v>
      </c>
      <c r="AB20" s="187"/>
      <c r="AI20" s="59"/>
      <c r="AJ20" s="59"/>
      <c r="AK20" s="59"/>
    </row>
    <row r="21" spans="1:37" ht="12.75">
      <c r="A21" s="3">
        <v>1344</v>
      </c>
      <c r="B21" s="4" t="s">
        <v>2</v>
      </c>
      <c r="C21" s="60">
        <v>1344</v>
      </c>
      <c r="D21" s="19" t="s">
        <v>18</v>
      </c>
      <c r="E21" s="186">
        <v>-24</v>
      </c>
      <c r="F21" s="186">
        <v>25</v>
      </c>
      <c r="G21" s="186">
        <v>-109</v>
      </c>
      <c r="H21" s="186">
        <v>-413</v>
      </c>
      <c r="I21" s="186">
        <v>278</v>
      </c>
      <c r="J21" s="186">
        <v>63</v>
      </c>
      <c r="K21" s="186">
        <v>-68</v>
      </c>
      <c r="L21" s="186">
        <v>8</v>
      </c>
      <c r="M21" s="186">
        <v>254</v>
      </c>
      <c r="N21" s="186">
        <v>319</v>
      </c>
      <c r="O21" s="186">
        <v>333</v>
      </c>
      <c r="P21" s="187"/>
      <c r="Q21" s="197">
        <v>-0.12060301507537688</v>
      </c>
      <c r="R21" s="197">
        <v>0.01882530120481928</v>
      </c>
      <c r="S21" s="197">
        <v>-0.0837173579109063</v>
      </c>
      <c r="T21" s="197">
        <v>-0.28502415458937197</v>
      </c>
      <c r="U21" s="197">
        <v>0.2427947598253275</v>
      </c>
      <c r="V21" s="197">
        <v>0.045064377682403435</v>
      </c>
      <c r="W21" s="197">
        <v>-0.3105022831050228</v>
      </c>
      <c r="X21" s="197">
        <v>0.03524229074889868</v>
      </c>
      <c r="Y21" s="197">
        <v>0.450354609929078</v>
      </c>
      <c r="Z21" s="197">
        <v>0.2757130509939499</v>
      </c>
      <c r="AA21" s="197">
        <v>0.03704939919893191</v>
      </c>
      <c r="AB21" s="187"/>
      <c r="AI21" s="59"/>
      <c r="AJ21" s="59"/>
      <c r="AK21" s="59"/>
    </row>
    <row r="22" spans="1:37" ht="12.75">
      <c r="A22" s="3">
        <v>1372</v>
      </c>
      <c r="B22" s="4" t="s">
        <v>2</v>
      </c>
      <c r="C22" s="60">
        <v>1372</v>
      </c>
      <c r="D22" s="19" t="s">
        <v>19</v>
      </c>
      <c r="E22" s="186">
        <v>-116</v>
      </c>
      <c r="F22" s="186">
        <v>92</v>
      </c>
      <c r="G22" s="186">
        <v>-115</v>
      </c>
      <c r="H22" s="186">
        <v>-10</v>
      </c>
      <c r="I22" s="186">
        <v>-39</v>
      </c>
      <c r="J22" s="186">
        <v>24</v>
      </c>
      <c r="K22" s="186">
        <v>6</v>
      </c>
      <c r="L22" s="186">
        <v>90</v>
      </c>
      <c r="M22" s="186">
        <v>302</v>
      </c>
      <c r="N22" s="186">
        <v>2</v>
      </c>
      <c r="O22" s="186">
        <v>236</v>
      </c>
      <c r="P22" s="187"/>
      <c r="Q22" s="197">
        <v>-0.5132743362831859</v>
      </c>
      <c r="R22" s="197">
        <v>0.0744336569579288</v>
      </c>
      <c r="S22" s="197">
        <v>-0.26077097505668934</v>
      </c>
      <c r="T22" s="197">
        <v>-0.006373486297004461</v>
      </c>
      <c r="U22" s="197">
        <v>-0.04225352112676056</v>
      </c>
      <c r="V22" s="197">
        <v>0.013022246337493217</v>
      </c>
      <c r="W22" s="197">
        <v>0.024</v>
      </c>
      <c r="X22" s="197">
        <v>0.1859504132231405</v>
      </c>
      <c r="Y22" s="197">
        <v>0.470404984423676</v>
      </c>
      <c r="Z22" s="197">
        <v>0.0007538635506973238</v>
      </c>
      <c r="AA22" s="197">
        <v>0.02298626667965326</v>
      </c>
      <c r="AB22" s="187"/>
      <c r="AI22" s="59"/>
      <c r="AJ22" s="59"/>
      <c r="AK22" s="59"/>
    </row>
    <row r="23" spans="1:37" ht="12.75">
      <c r="A23" s="3">
        <v>1509</v>
      </c>
      <c r="B23" s="4" t="s">
        <v>2</v>
      </c>
      <c r="C23" s="60">
        <v>1509</v>
      </c>
      <c r="D23" s="19" t="s">
        <v>20</v>
      </c>
      <c r="E23" s="186">
        <v>102</v>
      </c>
      <c r="F23" s="186">
        <v>-82</v>
      </c>
      <c r="G23" s="186">
        <v>344</v>
      </c>
      <c r="H23" s="186">
        <v>39</v>
      </c>
      <c r="I23" s="186">
        <v>284</v>
      </c>
      <c r="J23" s="186">
        <v>-142</v>
      </c>
      <c r="K23" s="186">
        <v>-33</v>
      </c>
      <c r="L23" s="186">
        <v>261</v>
      </c>
      <c r="M23" s="186">
        <v>284</v>
      </c>
      <c r="N23" s="186">
        <v>-245</v>
      </c>
      <c r="O23" s="186">
        <v>812</v>
      </c>
      <c r="P23" s="187"/>
      <c r="Q23" s="197">
        <v>0.6496815286624203</v>
      </c>
      <c r="R23" s="197">
        <v>-0.06346749226006192</v>
      </c>
      <c r="S23" s="197">
        <v>0.21026894865525672</v>
      </c>
      <c r="T23" s="197">
        <v>0.03931451612903226</v>
      </c>
      <c r="U23" s="197">
        <v>0.33849821215733017</v>
      </c>
      <c r="V23" s="197">
        <v>-0.06943765281173594</v>
      </c>
      <c r="W23" s="197">
        <v>-0.12547528517110265</v>
      </c>
      <c r="X23" s="197">
        <v>0.9849056603773585</v>
      </c>
      <c r="Y23" s="197">
        <v>0.3397129186602871</v>
      </c>
      <c r="Z23" s="197">
        <v>-0.1163895486935867</v>
      </c>
      <c r="AA23" s="197">
        <v>0.07785234899328859</v>
      </c>
      <c r="AB23" s="187"/>
      <c r="AI23" s="59"/>
      <c r="AJ23" s="59"/>
      <c r="AK23" s="59"/>
    </row>
    <row r="24" spans="1:37" ht="12.75">
      <c r="A24" s="3">
        <v>1711</v>
      </c>
      <c r="B24" s="4" t="s">
        <v>4</v>
      </c>
      <c r="C24" s="60">
        <v>1711</v>
      </c>
      <c r="D24" s="19" t="s">
        <v>21</v>
      </c>
      <c r="E24" s="186">
        <v>151</v>
      </c>
      <c r="F24" s="186">
        <v>65</v>
      </c>
      <c r="G24" s="186">
        <v>1313</v>
      </c>
      <c r="H24" s="186">
        <v>-646</v>
      </c>
      <c r="I24" s="186">
        <v>1796</v>
      </c>
      <c r="J24" s="186">
        <v>357</v>
      </c>
      <c r="K24" s="186">
        <v>-99</v>
      </c>
      <c r="L24" s="186">
        <v>739</v>
      </c>
      <c r="M24" s="186">
        <v>4423</v>
      </c>
      <c r="N24" s="186">
        <v>1956</v>
      </c>
      <c r="O24" s="186">
        <v>10055</v>
      </c>
      <c r="P24" s="187"/>
      <c r="Q24" s="197">
        <v>0.4441176470588235</v>
      </c>
      <c r="R24" s="197">
        <v>0.012526498361919445</v>
      </c>
      <c r="S24" s="197">
        <v>0.18671786120591582</v>
      </c>
      <c r="T24" s="197">
        <v>-0.1675311203319502</v>
      </c>
      <c r="U24" s="197">
        <v>0.18975171685155837</v>
      </c>
      <c r="V24" s="197">
        <v>0.05392749244712991</v>
      </c>
      <c r="W24" s="197">
        <v>-0.07421289355322339</v>
      </c>
      <c r="X24" s="197">
        <v>0.4186968838526912</v>
      </c>
      <c r="Y24" s="197">
        <v>0.6539030159668835</v>
      </c>
      <c r="Z24" s="197">
        <v>0.33096446700507615</v>
      </c>
      <c r="AA24" s="197">
        <v>0.20828586224754014</v>
      </c>
      <c r="AB24" s="187"/>
      <c r="AI24" s="59"/>
      <c r="AJ24" s="59"/>
      <c r="AK24" s="59"/>
    </row>
    <row r="25" spans="1:37" ht="12.75">
      <c r="A25" s="3">
        <v>2125</v>
      </c>
      <c r="B25" s="4" t="s">
        <v>2</v>
      </c>
      <c r="C25" s="60">
        <v>2125</v>
      </c>
      <c r="D25" s="19" t="s">
        <v>22</v>
      </c>
      <c r="E25" s="186">
        <v>31</v>
      </c>
      <c r="F25" s="186">
        <v>-14</v>
      </c>
      <c r="G25" s="186">
        <v>299</v>
      </c>
      <c r="H25" s="186">
        <v>58</v>
      </c>
      <c r="I25" s="186">
        <v>-15</v>
      </c>
      <c r="J25" s="186">
        <v>263</v>
      </c>
      <c r="K25" s="186">
        <v>34</v>
      </c>
      <c r="L25" s="186">
        <v>141</v>
      </c>
      <c r="M25" s="186">
        <v>27</v>
      </c>
      <c r="N25" s="186">
        <v>300</v>
      </c>
      <c r="O25" s="186">
        <v>1124</v>
      </c>
      <c r="P25" s="187"/>
      <c r="Q25" s="197">
        <v>0.22627737226277372</v>
      </c>
      <c r="R25" s="197">
        <v>-0.011128775834658187</v>
      </c>
      <c r="S25" s="197">
        <v>0.4008042895442359</v>
      </c>
      <c r="T25" s="197">
        <v>0.058174523570712136</v>
      </c>
      <c r="U25" s="197">
        <v>-0.017241379310344827</v>
      </c>
      <c r="V25" s="197">
        <v>0.17794316644113667</v>
      </c>
      <c r="W25" s="197">
        <v>0.2125</v>
      </c>
      <c r="X25" s="197">
        <v>0.6025641025641025</v>
      </c>
      <c r="Y25" s="197">
        <v>0.059602649006622516</v>
      </c>
      <c r="Z25" s="197">
        <v>0.1721170395869191</v>
      </c>
      <c r="AA25" s="197">
        <v>0.13917781079742447</v>
      </c>
      <c r="AB25" s="187"/>
      <c r="AI25" s="59"/>
      <c r="AJ25" s="59"/>
      <c r="AK25" s="59"/>
    </row>
    <row r="26" spans="1:37" ht="12.75">
      <c r="A26" s="3">
        <v>2196</v>
      </c>
      <c r="B26" s="4" t="s">
        <v>4</v>
      </c>
      <c r="C26" s="60">
        <v>2196</v>
      </c>
      <c r="D26" s="19" t="s">
        <v>23</v>
      </c>
      <c r="E26" s="186">
        <v>208</v>
      </c>
      <c r="F26" s="186">
        <v>-914</v>
      </c>
      <c r="G26" s="186">
        <v>180</v>
      </c>
      <c r="H26" s="186">
        <v>-584</v>
      </c>
      <c r="I26" s="186">
        <v>718</v>
      </c>
      <c r="J26" s="186">
        <v>100</v>
      </c>
      <c r="K26" s="186">
        <v>-771</v>
      </c>
      <c r="L26" s="186">
        <v>-516</v>
      </c>
      <c r="M26" s="186">
        <v>444</v>
      </c>
      <c r="N26" s="186">
        <v>1852</v>
      </c>
      <c r="O26" s="186">
        <v>717</v>
      </c>
      <c r="P26" s="187"/>
      <c r="Q26" s="197">
        <v>0.33548387096774196</v>
      </c>
      <c r="R26" s="197">
        <v>-0.2094408799266728</v>
      </c>
      <c r="S26" s="197">
        <v>0.04734350341925302</v>
      </c>
      <c r="T26" s="197">
        <v>-0.14581772784019975</v>
      </c>
      <c r="U26" s="197">
        <v>0.16578157469406604</v>
      </c>
      <c r="V26" s="197">
        <v>0.01543448062972681</v>
      </c>
      <c r="W26" s="197">
        <v>-0.3648840511121628</v>
      </c>
      <c r="X26" s="197">
        <v>-0.2528172464478197</v>
      </c>
      <c r="Y26" s="197">
        <v>0.11961206896551724</v>
      </c>
      <c r="Z26" s="197">
        <v>0.16769286490402027</v>
      </c>
      <c r="AA26" s="197">
        <v>0.016866222859965654</v>
      </c>
      <c r="AB26" s="187"/>
      <c r="AI26" s="59"/>
      <c r="AJ26" s="59"/>
      <c r="AK26" s="59"/>
    </row>
    <row r="27" spans="1:37" ht="12.75">
      <c r="A27" s="3">
        <v>2546</v>
      </c>
      <c r="B27" s="4" t="s">
        <v>2</v>
      </c>
      <c r="C27" s="60">
        <v>2546</v>
      </c>
      <c r="D27" s="19" t="s">
        <v>24</v>
      </c>
      <c r="E27" s="186">
        <v>-65</v>
      </c>
      <c r="F27" s="186">
        <v>-83</v>
      </c>
      <c r="G27" s="186">
        <v>128</v>
      </c>
      <c r="H27" s="186">
        <v>-154</v>
      </c>
      <c r="I27" s="186">
        <v>-238</v>
      </c>
      <c r="J27" s="186">
        <v>-180</v>
      </c>
      <c r="K27" s="186">
        <v>-26</v>
      </c>
      <c r="L27" s="186">
        <v>-73</v>
      </c>
      <c r="M27" s="186">
        <v>-65</v>
      </c>
      <c r="N27" s="186">
        <v>218</v>
      </c>
      <c r="O27" s="186">
        <v>-538</v>
      </c>
      <c r="P27" s="187"/>
      <c r="Q27" s="197">
        <v>-0.40625</v>
      </c>
      <c r="R27" s="197">
        <v>-0.1294851794071763</v>
      </c>
      <c r="S27" s="197">
        <v>0.025371655104063428</v>
      </c>
      <c r="T27" s="197">
        <v>-0.1119186046511628</v>
      </c>
      <c r="U27" s="197">
        <v>-0.3143989431968296</v>
      </c>
      <c r="V27" s="197">
        <v>-0.1468189233278956</v>
      </c>
      <c r="W27" s="197">
        <v>-0.14054054054054055</v>
      </c>
      <c r="X27" s="197">
        <v>-0.4451219512195122</v>
      </c>
      <c r="Y27" s="197">
        <v>-0.1368421052631579</v>
      </c>
      <c r="Z27" s="197">
        <v>0.14900888585099112</v>
      </c>
      <c r="AA27" s="197">
        <v>-0.046815175774451795</v>
      </c>
      <c r="AB27" s="187"/>
      <c r="AI27" s="59"/>
      <c r="AJ27" s="59"/>
      <c r="AK27" s="59"/>
    </row>
    <row r="28" spans="1:37" ht="12.75">
      <c r="A28" s="3">
        <v>2581</v>
      </c>
      <c r="B28" s="4" t="s">
        <v>4</v>
      </c>
      <c r="C28" s="60">
        <v>2581</v>
      </c>
      <c r="D28" s="19" t="s">
        <v>25</v>
      </c>
      <c r="E28" s="186">
        <v>212</v>
      </c>
      <c r="F28" s="186">
        <v>-722</v>
      </c>
      <c r="G28" s="186">
        <v>843</v>
      </c>
      <c r="H28" s="186">
        <v>-521</v>
      </c>
      <c r="I28" s="186">
        <v>1839</v>
      </c>
      <c r="J28" s="186">
        <v>-721</v>
      </c>
      <c r="K28" s="186">
        <v>-861</v>
      </c>
      <c r="L28" s="186">
        <v>141</v>
      </c>
      <c r="M28" s="186">
        <v>720</v>
      </c>
      <c r="N28" s="186">
        <v>1557</v>
      </c>
      <c r="O28" s="186">
        <v>2487</v>
      </c>
      <c r="P28" s="187"/>
      <c r="Q28" s="197">
        <v>0.19413919413919414</v>
      </c>
      <c r="R28" s="197">
        <v>-0.15833333333333333</v>
      </c>
      <c r="S28" s="197">
        <v>0.20303468208092484</v>
      </c>
      <c r="T28" s="197">
        <v>-0.08496412263535551</v>
      </c>
      <c r="U28" s="197">
        <v>0.20625841184387617</v>
      </c>
      <c r="V28" s="197">
        <v>-0.1055019022534387</v>
      </c>
      <c r="W28" s="197">
        <v>-0.2185279187817259</v>
      </c>
      <c r="X28" s="197">
        <v>0.1309192200557103</v>
      </c>
      <c r="Y28" s="197">
        <v>0.25069637883008355</v>
      </c>
      <c r="Z28" s="197">
        <v>0.2548281505728314</v>
      </c>
      <c r="AA28" s="197">
        <v>0.05443799934332932</v>
      </c>
      <c r="AB28" s="187"/>
      <c r="AI28" s="59"/>
      <c r="AJ28" s="59"/>
      <c r="AK28" s="59"/>
    </row>
    <row r="29" spans="1:37" ht="12.75">
      <c r="A29" s="3">
        <v>2601</v>
      </c>
      <c r="B29" s="4" t="s">
        <v>4</v>
      </c>
      <c r="C29" s="60">
        <v>2601</v>
      </c>
      <c r="D29" s="19" t="s">
        <v>26</v>
      </c>
      <c r="E29" s="186">
        <v>-61</v>
      </c>
      <c r="F29" s="186">
        <v>-679</v>
      </c>
      <c r="G29" s="186">
        <v>-2242</v>
      </c>
      <c r="H29" s="186">
        <v>-725</v>
      </c>
      <c r="I29" s="186">
        <v>36</v>
      </c>
      <c r="J29" s="186">
        <v>-632</v>
      </c>
      <c r="K29" s="186">
        <v>-244</v>
      </c>
      <c r="L29" s="186">
        <v>-365</v>
      </c>
      <c r="M29" s="186">
        <v>494</v>
      </c>
      <c r="N29" s="186">
        <v>1436</v>
      </c>
      <c r="O29" s="186">
        <v>-2982</v>
      </c>
      <c r="P29" s="187"/>
      <c r="Q29" s="197">
        <v>-0.1352549889135255</v>
      </c>
      <c r="R29" s="197">
        <v>-0.22709030100334449</v>
      </c>
      <c r="S29" s="197">
        <v>-0.33552828494462733</v>
      </c>
      <c r="T29" s="197">
        <v>-0.17765253614310217</v>
      </c>
      <c r="U29" s="197">
        <v>0.015332197614991482</v>
      </c>
      <c r="V29" s="197">
        <v>-0.14100847835787594</v>
      </c>
      <c r="W29" s="197">
        <v>-0.21180555555555555</v>
      </c>
      <c r="X29" s="197">
        <v>-0.2522460262612301</v>
      </c>
      <c r="Y29" s="197">
        <v>0.1944116489571035</v>
      </c>
      <c r="Z29" s="197">
        <v>0.23595136378573775</v>
      </c>
      <c r="AA29" s="197">
        <v>-0.09243645381277123</v>
      </c>
      <c r="AB29" s="187"/>
      <c r="AI29" s="59"/>
      <c r="AJ29" s="59"/>
      <c r="AK29" s="59"/>
    </row>
    <row r="30" spans="1:37" ht="12.75">
      <c r="A30" s="3">
        <v>2701</v>
      </c>
      <c r="B30" s="4" t="s">
        <v>6</v>
      </c>
      <c r="C30" s="60">
        <v>2701</v>
      </c>
      <c r="D30" s="19" t="s">
        <v>27</v>
      </c>
      <c r="E30" s="186">
        <v>179</v>
      </c>
      <c r="F30" s="186">
        <v>-6484</v>
      </c>
      <c r="G30" s="186">
        <v>-4804</v>
      </c>
      <c r="H30" s="186">
        <v>-5588</v>
      </c>
      <c r="I30" s="186">
        <v>-1327</v>
      </c>
      <c r="J30" s="186">
        <v>-5520</v>
      </c>
      <c r="K30" s="186">
        <v>-2889</v>
      </c>
      <c r="L30" s="186">
        <v>-2844</v>
      </c>
      <c r="M30" s="186">
        <v>13031</v>
      </c>
      <c r="N30" s="186">
        <v>9689</v>
      </c>
      <c r="O30" s="186">
        <v>-6557</v>
      </c>
      <c r="P30" s="187"/>
      <c r="Q30" s="197">
        <v>0.059966499162479064</v>
      </c>
      <c r="R30" s="197">
        <v>-0.26343802055824156</v>
      </c>
      <c r="S30" s="197">
        <v>-0.10939563692672041</v>
      </c>
      <c r="T30" s="197">
        <v>-0.3058733373474191</v>
      </c>
      <c r="U30" s="197">
        <v>-0.03913299911530522</v>
      </c>
      <c r="V30" s="197">
        <v>-0.1505399803643504</v>
      </c>
      <c r="W30" s="197">
        <v>-0.2902642419371044</v>
      </c>
      <c r="X30" s="197">
        <v>-0.18900777563633947</v>
      </c>
      <c r="Y30" s="197">
        <v>0.6070812951316096</v>
      </c>
      <c r="Z30" s="197">
        <v>0.2324671897118453</v>
      </c>
      <c r="AA30" s="197">
        <v>-0.026385999364192787</v>
      </c>
      <c r="AB30" s="187"/>
      <c r="AI30" s="59"/>
      <c r="AJ30" s="59"/>
      <c r="AK30" s="59"/>
    </row>
    <row r="31" spans="1:37" ht="12.75">
      <c r="A31" s="3">
        <v>2939</v>
      </c>
      <c r="B31" s="4" t="s">
        <v>4</v>
      </c>
      <c r="C31" s="60">
        <v>2939</v>
      </c>
      <c r="D31" s="19" t="s">
        <v>28</v>
      </c>
      <c r="E31" s="186">
        <v>238</v>
      </c>
      <c r="F31" s="186">
        <v>-315</v>
      </c>
      <c r="G31" s="186">
        <v>-122</v>
      </c>
      <c r="H31" s="186">
        <v>-655</v>
      </c>
      <c r="I31" s="186">
        <v>139</v>
      </c>
      <c r="J31" s="186">
        <v>-502</v>
      </c>
      <c r="K31" s="186">
        <v>-184</v>
      </c>
      <c r="L31" s="186">
        <v>-206</v>
      </c>
      <c r="M31" s="186">
        <v>451</v>
      </c>
      <c r="N31" s="186">
        <v>1181</v>
      </c>
      <c r="O31" s="186">
        <v>25</v>
      </c>
      <c r="P31" s="187"/>
      <c r="Q31" s="197">
        <v>0.5790754257907542</v>
      </c>
      <c r="R31" s="197">
        <v>-0.1394422310756972</v>
      </c>
      <c r="S31" s="197">
        <v>-0.020309638754786082</v>
      </c>
      <c r="T31" s="197">
        <v>-0.24232334443211248</v>
      </c>
      <c r="U31" s="197">
        <v>0.05087847730600293</v>
      </c>
      <c r="V31" s="197">
        <v>-0.11995221027479092</v>
      </c>
      <c r="W31" s="197">
        <v>-0.18110236220472442</v>
      </c>
      <c r="X31" s="197">
        <v>-0.22008547008547008</v>
      </c>
      <c r="Y31" s="197">
        <v>0.2218396458435809</v>
      </c>
      <c r="Z31" s="197">
        <v>0.26743659420289856</v>
      </c>
      <c r="AA31" s="197">
        <v>0.0009363997303168777</v>
      </c>
      <c r="AB31" s="187"/>
      <c r="AI31" s="59"/>
      <c r="AJ31" s="59"/>
      <c r="AK31" s="59"/>
    </row>
    <row r="32" spans="1:37" ht="12.75">
      <c r="A32" s="3">
        <v>3203</v>
      </c>
      <c r="B32" s="4" t="s">
        <v>4</v>
      </c>
      <c r="C32" s="60">
        <v>3203</v>
      </c>
      <c r="D32" s="19" t="s">
        <v>29</v>
      </c>
      <c r="E32" s="186">
        <v>-81</v>
      </c>
      <c r="F32" s="186">
        <v>-904</v>
      </c>
      <c r="G32" s="186">
        <v>-164</v>
      </c>
      <c r="H32" s="186">
        <v>-1308</v>
      </c>
      <c r="I32" s="186">
        <v>248</v>
      </c>
      <c r="J32" s="186">
        <v>-2037</v>
      </c>
      <c r="K32" s="186">
        <v>-923</v>
      </c>
      <c r="L32" s="186">
        <v>-136</v>
      </c>
      <c r="M32" s="186">
        <v>3999</v>
      </c>
      <c r="N32" s="186">
        <v>3328</v>
      </c>
      <c r="O32" s="186">
        <v>2022</v>
      </c>
      <c r="P32" s="187"/>
      <c r="Q32" s="197">
        <v>-0.1</v>
      </c>
      <c r="R32" s="197">
        <v>-0.1270198117184207</v>
      </c>
      <c r="S32" s="197">
        <v>-0.025211375864719446</v>
      </c>
      <c r="T32" s="197">
        <v>-0.14957118353344767</v>
      </c>
      <c r="U32" s="197">
        <v>0.031568228105906315</v>
      </c>
      <c r="V32" s="197">
        <v>-0.16497934720984855</v>
      </c>
      <c r="W32" s="197">
        <v>-0.2258932941752325</v>
      </c>
      <c r="X32" s="197">
        <v>-0.027016289233214145</v>
      </c>
      <c r="Y32" s="197">
        <v>0.6097895699908509</v>
      </c>
      <c r="Z32" s="197">
        <v>0.22532159783344619</v>
      </c>
      <c r="AA32" s="197">
        <v>0.027387982879124452</v>
      </c>
      <c r="AB32" s="187"/>
      <c r="AI32" s="59"/>
      <c r="AJ32" s="59"/>
      <c r="AK32" s="59"/>
    </row>
    <row r="33" spans="1:37" ht="12.75">
      <c r="A33" s="3">
        <v>3231</v>
      </c>
      <c r="B33" s="4" t="s">
        <v>2</v>
      </c>
      <c r="C33" s="60">
        <v>3231</v>
      </c>
      <c r="D33" s="19" t="s">
        <v>30</v>
      </c>
      <c r="E33" s="186">
        <v>-8</v>
      </c>
      <c r="F33" s="186">
        <v>-289</v>
      </c>
      <c r="G33" s="186">
        <v>320</v>
      </c>
      <c r="H33" s="186">
        <v>-573</v>
      </c>
      <c r="I33" s="186">
        <v>88</v>
      </c>
      <c r="J33" s="186">
        <v>-474</v>
      </c>
      <c r="K33" s="186">
        <v>-36</v>
      </c>
      <c r="L33" s="186">
        <v>-47</v>
      </c>
      <c r="M33" s="186">
        <v>249</v>
      </c>
      <c r="N33" s="186">
        <v>728</v>
      </c>
      <c r="O33" s="186">
        <v>-42</v>
      </c>
      <c r="P33" s="187"/>
      <c r="Q33" s="197">
        <v>-0.047619047619047616</v>
      </c>
      <c r="R33" s="197">
        <v>-0.12419424151267727</v>
      </c>
      <c r="S33" s="197">
        <v>0.067425200168563</v>
      </c>
      <c r="T33" s="197">
        <v>-0.11235294117647059</v>
      </c>
      <c r="U33" s="197">
        <v>0.03305785123966942</v>
      </c>
      <c r="V33" s="197">
        <v>-0.1602975989178221</v>
      </c>
      <c r="W33" s="197">
        <v>-0.07659574468085106</v>
      </c>
      <c r="X33" s="197">
        <v>-0.0865561694290976</v>
      </c>
      <c r="Y33" s="197">
        <v>0.21300256629597947</v>
      </c>
      <c r="Z33" s="197">
        <v>0.35738831615120276</v>
      </c>
      <c r="AA33" s="197">
        <v>-0.0018936832138509402</v>
      </c>
      <c r="AB33" s="187"/>
      <c r="AI33" s="59"/>
      <c r="AJ33" s="59"/>
      <c r="AK33" s="59"/>
    </row>
    <row r="34" spans="1:37" ht="12.75">
      <c r="A34" s="3">
        <v>3271</v>
      </c>
      <c r="B34" s="4" t="s">
        <v>2</v>
      </c>
      <c r="C34" s="60">
        <v>3271</v>
      </c>
      <c r="D34" s="19" t="s">
        <v>31</v>
      </c>
      <c r="E34" s="186">
        <v>26</v>
      </c>
      <c r="F34" s="186">
        <v>-310</v>
      </c>
      <c r="G34" s="186">
        <v>141</v>
      </c>
      <c r="H34" s="186">
        <v>317</v>
      </c>
      <c r="I34" s="186">
        <v>-8</v>
      </c>
      <c r="J34" s="186">
        <v>-138</v>
      </c>
      <c r="K34" s="186">
        <v>-46</v>
      </c>
      <c r="L34" s="186">
        <v>-25</v>
      </c>
      <c r="M34" s="186">
        <v>12</v>
      </c>
      <c r="N34" s="186">
        <v>388</v>
      </c>
      <c r="O34" s="186">
        <v>357</v>
      </c>
      <c r="P34" s="187"/>
      <c r="Q34" s="197">
        <v>0.15028901734104047</v>
      </c>
      <c r="R34" s="197">
        <v>-0.3134479271991911</v>
      </c>
      <c r="S34" s="197">
        <v>0.111198738170347</v>
      </c>
      <c r="T34" s="197">
        <v>0.2761324041811847</v>
      </c>
      <c r="U34" s="197">
        <v>-0.006530612244897959</v>
      </c>
      <c r="V34" s="197">
        <v>-0.09523809523809523</v>
      </c>
      <c r="W34" s="197">
        <v>-0.18326693227091634</v>
      </c>
      <c r="X34" s="197">
        <v>-0.1072961373390558</v>
      </c>
      <c r="Y34" s="197">
        <v>0.022429906542056073</v>
      </c>
      <c r="Z34" s="197">
        <v>0.3356401384083045</v>
      </c>
      <c r="AA34" s="197">
        <v>0.04236383054467782</v>
      </c>
      <c r="AB34" s="187"/>
      <c r="AI34" s="59"/>
      <c r="AJ34" s="59"/>
      <c r="AK34" s="59"/>
    </row>
    <row r="35" spans="1:37" ht="12.75">
      <c r="A35" s="3">
        <v>3336</v>
      </c>
      <c r="B35" s="4" t="s">
        <v>2</v>
      </c>
      <c r="C35" s="60">
        <v>3336</v>
      </c>
      <c r="D35" s="19" t="s">
        <v>32</v>
      </c>
      <c r="E35" s="186">
        <v>48</v>
      </c>
      <c r="F35" s="186">
        <v>285</v>
      </c>
      <c r="G35" s="186">
        <v>-1213</v>
      </c>
      <c r="H35" s="186">
        <v>489</v>
      </c>
      <c r="I35" s="186">
        <v>-107</v>
      </c>
      <c r="J35" s="186">
        <v>-142</v>
      </c>
      <c r="K35" s="186">
        <v>-738</v>
      </c>
      <c r="L35" s="186">
        <v>-152</v>
      </c>
      <c r="M35" s="186">
        <v>250</v>
      </c>
      <c r="N35" s="186">
        <v>199</v>
      </c>
      <c r="O35" s="186">
        <v>-1081</v>
      </c>
      <c r="P35" s="187"/>
      <c r="Q35" s="197">
        <v>0.23645320197044334</v>
      </c>
      <c r="R35" s="197">
        <v>0.16341743119266056</v>
      </c>
      <c r="S35" s="197">
        <v>-0.2913064361191162</v>
      </c>
      <c r="T35" s="197">
        <v>0.4511070110701107</v>
      </c>
      <c r="U35" s="197">
        <v>-0.06001121704991587</v>
      </c>
      <c r="V35" s="197">
        <v>-0.045806451612903226</v>
      </c>
      <c r="W35" s="197">
        <v>-0.5659509202453987</v>
      </c>
      <c r="X35" s="197">
        <v>-0.24358974358974358</v>
      </c>
      <c r="Y35" s="197">
        <v>0.17667844522968199</v>
      </c>
      <c r="Z35" s="197">
        <v>0.08963963963963964</v>
      </c>
      <c r="AA35" s="197">
        <v>-0.061277705345501955</v>
      </c>
      <c r="AB35" s="187"/>
      <c r="AI35" s="59"/>
      <c r="AJ35" s="59"/>
      <c r="AK35" s="59"/>
    </row>
    <row r="36" spans="1:37" ht="12.75">
      <c r="A36" s="3">
        <v>3425</v>
      </c>
      <c r="B36" s="4" t="s">
        <v>4</v>
      </c>
      <c r="C36" s="60">
        <v>3425</v>
      </c>
      <c r="D36" s="19" t="s">
        <v>33</v>
      </c>
      <c r="E36" s="186">
        <v>82</v>
      </c>
      <c r="F36" s="186">
        <v>-261</v>
      </c>
      <c r="G36" s="186">
        <v>651</v>
      </c>
      <c r="H36" s="186">
        <v>-77</v>
      </c>
      <c r="I36" s="186">
        <v>-235</v>
      </c>
      <c r="J36" s="186">
        <v>0</v>
      </c>
      <c r="K36" s="186">
        <v>-78</v>
      </c>
      <c r="L36" s="186">
        <v>-67</v>
      </c>
      <c r="M36" s="186">
        <v>554</v>
      </c>
      <c r="N36" s="186">
        <v>567</v>
      </c>
      <c r="O36" s="186">
        <v>1136</v>
      </c>
      <c r="P36" s="187"/>
      <c r="Q36" s="197">
        <v>0.5030674846625767</v>
      </c>
      <c r="R36" s="197">
        <v>-0.09688195991091314</v>
      </c>
      <c r="S36" s="197">
        <v>0.1406351263771873</v>
      </c>
      <c r="T36" s="197">
        <v>-0.023326264768252045</v>
      </c>
      <c r="U36" s="197">
        <v>-0.08162556443209448</v>
      </c>
      <c r="V36" s="197">
        <v>0</v>
      </c>
      <c r="W36" s="197">
        <v>-0.13732394366197184</v>
      </c>
      <c r="X36" s="197">
        <v>-0.11591695501730104</v>
      </c>
      <c r="Y36" s="197">
        <v>0.3661599471249174</v>
      </c>
      <c r="Z36" s="197">
        <v>0.15221476510067114</v>
      </c>
      <c r="AA36" s="197">
        <v>0.04769101595298069</v>
      </c>
      <c r="AB36" s="187"/>
      <c r="AI36" s="59"/>
      <c r="AJ36" s="59"/>
      <c r="AK36" s="59"/>
    </row>
    <row r="37" spans="1:37" ht="12.75">
      <c r="A37" s="3">
        <v>3787</v>
      </c>
      <c r="B37" s="4" t="s">
        <v>2</v>
      </c>
      <c r="C37" s="60">
        <v>3787</v>
      </c>
      <c r="D37" s="19" t="s">
        <v>34</v>
      </c>
      <c r="E37" s="186">
        <v>-7</v>
      </c>
      <c r="F37" s="186">
        <v>-283</v>
      </c>
      <c r="G37" s="186">
        <v>-84</v>
      </c>
      <c r="H37" s="186">
        <v>-8</v>
      </c>
      <c r="I37" s="186">
        <v>132</v>
      </c>
      <c r="J37" s="186">
        <v>-569</v>
      </c>
      <c r="K37" s="186">
        <v>-195</v>
      </c>
      <c r="L37" s="186">
        <v>-55</v>
      </c>
      <c r="M37" s="186">
        <v>47</v>
      </c>
      <c r="N37" s="186">
        <v>82</v>
      </c>
      <c r="O37" s="186">
        <v>-940</v>
      </c>
      <c r="P37" s="187"/>
      <c r="Q37" s="197">
        <v>-0.03608247422680412</v>
      </c>
      <c r="R37" s="197">
        <v>-0.1328015016424214</v>
      </c>
      <c r="S37" s="197">
        <v>-0.7</v>
      </c>
      <c r="T37" s="197">
        <v>-0.02768166089965398</v>
      </c>
      <c r="U37" s="197">
        <v>0.13056379821958458</v>
      </c>
      <c r="V37" s="197">
        <v>-0.116741895773492</v>
      </c>
      <c r="W37" s="197">
        <v>-0.5091383812010444</v>
      </c>
      <c r="X37" s="197">
        <v>-0.1896551724137931</v>
      </c>
      <c r="Y37" s="197">
        <v>0.08407871198568873</v>
      </c>
      <c r="Z37" s="197">
        <v>0.07922705314009662</v>
      </c>
      <c r="AA37" s="197">
        <v>-0.08634943964725335</v>
      </c>
      <c r="AB37" s="187"/>
      <c r="AI37" s="59"/>
      <c r="AJ37" s="59"/>
      <c r="AK37" s="59"/>
    </row>
    <row r="38" spans="1:37" ht="12.75">
      <c r="A38" s="3">
        <v>9004</v>
      </c>
      <c r="B38" s="4" t="s">
        <v>8</v>
      </c>
      <c r="C38" s="60">
        <v>3851</v>
      </c>
      <c r="D38" s="19" t="s">
        <v>35</v>
      </c>
      <c r="E38" s="186">
        <v>-3</v>
      </c>
      <c r="F38" s="186">
        <v>-99</v>
      </c>
      <c r="G38" s="186">
        <v>-27</v>
      </c>
      <c r="H38" s="186">
        <v>-24</v>
      </c>
      <c r="I38" s="186">
        <v>-106</v>
      </c>
      <c r="J38" s="186">
        <v>-202</v>
      </c>
      <c r="K38" s="186">
        <v>-67</v>
      </c>
      <c r="L38" s="186">
        <v>-38</v>
      </c>
      <c r="M38" s="186">
        <v>136</v>
      </c>
      <c r="N38" s="186">
        <v>-396</v>
      </c>
      <c r="O38" s="186">
        <v>-826</v>
      </c>
      <c r="P38" s="187"/>
      <c r="Q38" s="197">
        <v>-0.04285714285714286</v>
      </c>
      <c r="R38" s="197">
        <v>-0.1198547215496368</v>
      </c>
      <c r="S38" s="197">
        <v>-0.4576271186440678</v>
      </c>
      <c r="T38" s="197">
        <v>-0.11009174311926606</v>
      </c>
      <c r="U38" s="197">
        <v>-0.1930783242258652</v>
      </c>
      <c r="V38" s="197">
        <v>-0.0815831987075929</v>
      </c>
      <c r="W38" s="197">
        <v>-0.366120218579235</v>
      </c>
      <c r="X38" s="197">
        <v>-0.2389937106918239</v>
      </c>
      <c r="Y38" s="197">
        <v>0.3215130023640662</v>
      </c>
      <c r="Z38" s="197">
        <v>-0.23009877977919815</v>
      </c>
      <c r="AA38" s="197">
        <v>-0.12357869539198085</v>
      </c>
      <c r="AB38" s="187"/>
      <c r="AI38" s="59"/>
      <c r="AJ38" s="59"/>
      <c r="AK38" s="59"/>
    </row>
    <row r="39" spans="1:37" ht="12.75">
      <c r="A39" s="3">
        <v>3901</v>
      </c>
      <c r="B39" s="4" t="s">
        <v>4</v>
      </c>
      <c r="C39" s="60">
        <v>3901</v>
      </c>
      <c r="D39" s="19" t="s">
        <v>36</v>
      </c>
      <c r="E39" s="186">
        <v>59</v>
      </c>
      <c r="F39" s="186">
        <v>-587</v>
      </c>
      <c r="G39" s="186">
        <v>429</v>
      </c>
      <c r="H39" s="186">
        <v>-371</v>
      </c>
      <c r="I39" s="186">
        <v>-186</v>
      </c>
      <c r="J39" s="186">
        <v>-796</v>
      </c>
      <c r="K39" s="186">
        <v>-481</v>
      </c>
      <c r="L39" s="186">
        <v>-275</v>
      </c>
      <c r="M39" s="186">
        <v>-85</v>
      </c>
      <c r="N39" s="186">
        <v>921</v>
      </c>
      <c r="O39" s="186">
        <v>-1372</v>
      </c>
      <c r="P39" s="187"/>
      <c r="Q39" s="197">
        <v>0.20848056537102475</v>
      </c>
      <c r="R39" s="197">
        <v>-0.14978310793569788</v>
      </c>
      <c r="S39" s="197">
        <v>0.15212765957446808</v>
      </c>
      <c r="T39" s="197">
        <v>-0.1760797342192691</v>
      </c>
      <c r="U39" s="197">
        <v>-0.04548789435069699</v>
      </c>
      <c r="V39" s="197">
        <v>-0.14031376696633174</v>
      </c>
      <c r="W39" s="197">
        <v>-0.2563965884861407</v>
      </c>
      <c r="X39" s="197">
        <v>-0.15642775881683732</v>
      </c>
      <c r="Y39" s="197">
        <v>-0.028552233792408465</v>
      </c>
      <c r="Z39" s="197">
        <v>0.15309175531914893</v>
      </c>
      <c r="AA39" s="197">
        <v>-0.043530680880766545</v>
      </c>
      <c r="AB39" s="187"/>
      <c r="AI39" s="59"/>
      <c r="AJ39" s="59"/>
      <c r="AK39" s="59"/>
    </row>
    <row r="40" spans="1:37" ht="12.75">
      <c r="A40" s="3">
        <v>4001</v>
      </c>
      <c r="B40" s="4" t="s">
        <v>4</v>
      </c>
      <c r="C40" s="60">
        <v>4001</v>
      </c>
      <c r="D40" s="19" t="s">
        <v>37</v>
      </c>
      <c r="E40" s="186">
        <v>-337</v>
      </c>
      <c r="F40" s="186">
        <v>306</v>
      </c>
      <c r="G40" s="186">
        <v>-11</v>
      </c>
      <c r="H40" s="186">
        <v>-917</v>
      </c>
      <c r="I40" s="186">
        <v>904</v>
      </c>
      <c r="J40" s="186">
        <v>-1202</v>
      </c>
      <c r="K40" s="186">
        <v>-391</v>
      </c>
      <c r="L40" s="186">
        <v>-244</v>
      </c>
      <c r="M40" s="186">
        <v>141</v>
      </c>
      <c r="N40" s="186">
        <v>2641</v>
      </c>
      <c r="O40" s="186">
        <v>890</v>
      </c>
      <c r="P40" s="187"/>
      <c r="Q40" s="197">
        <v>-0.37032967032967035</v>
      </c>
      <c r="R40" s="197">
        <v>0.07665330661322645</v>
      </c>
      <c r="S40" s="197">
        <v>-0.0029000790930661744</v>
      </c>
      <c r="T40" s="197">
        <v>-0.19814174589455488</v>
      </c>
      <c r="U40" s="197">
        <v>0.2554393896580955</v>
      </c>
      <c r="V40" s="197">
        <v>-0.1699660633484163</v>
      </c>
      <c r="W40" s="197">
        <v>-0.19176066699362432</v>
      </c>
      <c r="X40" s="197">
        <v>-0.11498586239396795</v>
      </c>
      <c r="Y40" s="197">
        <v>0.043938921782486755</v>
      </c>
      <c r="Z40" s="197">
        <v>0.3241684055480545</v>
      </c>
      <c r="AA40" s="197">
        <v>0.02255963093457707</v>
      </c>
      <c r="AB40" s="187"/>
      <c r="AI40" s="59"/>
      <c r="AJ40" s="59"/>
      <c r="AK40" s="59"/>
    </row>
    <row r="41" spans="1:37" ht="12.75">
      <c r="A41" s="3">
        <v>4021</v>
      </c>
      <c r="B41" s="4" t="s">
        <v>4</v>
      </c>
      <c r="C41" s="60">
        <v>4021</v>
      </c>
      <c r="D41" s="19" t="s">
        <v>38</v>
      </c>
      <c r="E41" s="186">
        <v>932</v>
      </c>
      <c r="F41" s="186">
        <v>-498</v>
      </c>
      <c r="G41" s="186">
        <v>-527</v>
      </c>
      <c r="H41" s="186">
        <v>-800</v>
      </c>
      <c r="I41" s="186">
        <v>210</v>
      </c>
      <c r="J41" s="186">
        <v>-695</v>
      </c>
      <c r="K41" s="186">
        <v>-648</v>
      </c>
      <c r="L41" s="186">
        <v>-172</v>
      </c>
      <c r="M41" s="186">
        <v>-404</v>
      </c>
      <c r="N41" s="186">
        <v>1105</v>
      </c>
      <c r="O41" s="186">
        <v>-1497</v>
      </c>
      <c r="P41" s="187"/>
      <c r="Q41" s="197">
        <v>0.8328865058087578</v>
      </c>
      <c r="R41" s="197">
        <v>-0.10582235444113897</v>
      </c>
      <c r="S41" s="197">
        <v>-0.053824941272597286</v>
      </c>
      <c r="T41" s="197">
        <v>-0.22284122562674094</v>
      </c>
      <c r="U41" s="197">
        <v>0.04155124653739612</v>
      </c>
      <c r="V41" s="197">
        <v>-0.09714844842046408</v>
      </c>
      <c r="W41" s="197">
        <v>-0.39201451905626133</v>
      </c>
      <c r="X41" s="197">
        <v>-0.09662921348314607</v>
      </c>
      <c r="Y41" s="197">
        <v>-0.06875425459496257</v>
      </c>
      <c r="Z41" s="197">
        <v>0.14179391761837545</v>
      </c>
      <c r="AA41" s="197">
        <v>-0.03085580014840465</v>
      </c>
      <c r="AB41" s="187"/>
      <c r="AI41" s="59"/>
      <c r="AJ41" s="59"/>
      <c r="AK41" s="59"/>
    </row>
    <row r="42" spans="1:37" ht="12.75">
      <c r="A42" s="3">
        <v>4082</v>
      </c>
      <c r="B42" s="4" t="s">
        <v>2</v>
      </c>
      <c r="C42" s="60">
        <v>4082</v>
      </c>
      <c r="D42" s="19" t="s">
        <v>39</v>
      </c>
      <c r="E42" s="186">
        <v>5</v>
      </c>
      <c r="F42" s="186">
        <v>-23</v>
      </c>
      <c r="G42" s="186">
        <v>-536</v>
      </c>
      <c r="H42" s="186">
        <v>-265</v>
      </c>
      <c r="I42" s="186">
        <v>79</v>
      </c>
      <c r="J42" s="186">
        <v>-95</v>
      </c>
      <c r="K42" s="186">
        <v>6</v>
      </c>
      <c r="L42" s="186">
        <v>-108</v>
      </c>
      <c r="M42" s="186">
        <v>336</v>
      </c>
      <c r="N42" s="186">
        <v>203</v>
      </c>
      <c r="O42" s="186">
        <v>-398</v>
      </c>
      <c r="P42" s="187"/>
      <c r="Q42" s="197">
        <v>0.05263157894736842</v>
      </c>
      <c r="R42" s="197">
        <v>-0.024494142705005325</v>
      </c>
      <c r="S42" s="197">
        <v>-0.30419977298524403</v>
      </c>
      <c r="T42" s="197">
        <v>-0.32515337423312884</v>
      </c>
      <c r="U42" s="197">
        <v>0.0647010647010647</v>
      </c>
      <c r="V42" s="197">
        <v>-0.0778688524590164</v>
      </c>
      <c r="W42" s="197">
        <v>0.02564102564102564</v>
      </c>
      <c r="X42" s="197">
        <v>-0.3130434782608696</v>
      </c>
      <c r="Y42" s="197">
        <v>0.7887323943661971</v>
      </c>
      <c r="Z42" s="197">
        <v>0.25892857142857145</v>
      </c>
      <c r="AA42" s="197">
        <v>-0.050758831781660504</v>
      </c>
      <c r="AB42" s="187"/>
      <c r="AI42" s="59"/>
      <c r="AJ42" s="59"/>
      <c r="AK42" s="59"/>
    </row>
    <row r="43" spans="1:37" ht="12.75">
      <c r="A43" s="3">
        <v>4201</v>
      </c>
      <c r="B43" s="4" t="s">
        <v>2</v>
      </c>
      <c r="C43" s="60">
        <v>4201</v>
      </c>
      <c r="D43" s="19" t="s">
        <v>40</v>
      </c>
      <c r="E43" s="186">
        <v>107</v>
      </c>
      <c r="F43" s="186">
        <v>-379</v>
      </c>
      <c r="G43" s="186">
        <v>-73</v>
      </c>
      <c r="H43" s="186">
        <v>-32</v>
      </c>
      <c r="I43" s="186">
        <v>692</v>
      </c>
      <c r="J43" s="186">
        <v>-522</v>
      </c>
      <c r="K43" s="186">
        <v>86</v>
      </c>
      <c r="L43" s="186">
        <v>1</v>
      </c>
      <c r="M43" s="186">
        <v>395</v>
      </c>
      <c r="N43" s="186">
        <v>80</v>
      </c>
      <c r="O43" s="186">
        <v>355</v>
      </c>
      <c r="P43" s="187"/>
      <c r="Q43" s="197">
        <v>0.84251968503937</v>
      </c>
      <c r="R43" s="197">
        <v>-0.27949852507374634</v>
      </c>
      <c r="S43" s="197">
        <v>-0.041312959818902095</v>
      </c>
      <c r="T43" s="197">
        <v>-0.01848642403235124</v>
      </c>
      <c r="U43" s="197">
        <v>0.4613333333333333</v>
      </c>
      <c r="V43" s="197">
        <v>-0.25290697674418605</v>
      </c>
      <c r="W43" s="197">
        <v>0.36134453781512604</v>
      </c>
      <c r="X43" s="197">
        <v>0.004</v>
      </c>
      <c r="Y43" s="197">
        <v>0.4906832298136646</v>
      </c>
      <c r="Z43" s="197">
        <v>0.05379959650302623</v>
      </c>
      <c r="AA43" s="197">
        <v>0.031346578366445915</v>
      </c>
      <c r="AB43" s="187"/>
      <c r="AI43" s="59"/>
      <c r="AJ43" s="59"/>
      <c r="AK43" s="59"/>
    </row>
    <row r="44" spans="1:37" ht="12.75">
      <c r="A44" s="3">
        <v>4401</v>
      </c>
      <c r="B44" s="4" t="s">
        <v>4</v>
      </c>
      <c r="C44" s="60">
        <v>4401</v>
      </c>
      <c r="D44" s="19" t="s">
        <v>41</v>
      </c>
      <c r="E44" s="186">
        <v>-93</v>
      </c>
      <c r="F44" s="186">
        <v>-348</v>
      </c>
      <c r="G44" s="186">
        <v>-137</v>
      </c>
      <c r="H44" s="186">
        <v>-1006</v>
      </c>
      <c r="I44" s="186">
        <v>-460</v>
      </c>
      <c r="J44" s="186">
        <v>-345</v>
      </c>
      <c r="K44" s="186">
        <v>-280</v>
      </c>
      <c r="L44" s="186">
        <v>-79</v>
      </c>
      <c r="M44" s="186">
        <v>368</v>
      </c>
      <c r="N44" s="186">
        <v>545</v>
      </c>
      <c r="O44" s="186">
        <v>-1835</v>
      </c>
      <c r="P44" s="187"/>
      <c r="Q44" s="197">
        <v>-0.23366834170854273</v>
      </c>
      <c r="R44" s="197">
        <v>-0.16469474680548982</v>
      </c>
      <c r="S44" s="197">
        <v>-0.035263835263835266</v>
      </c>
      <c r="T44" s="197">
        <v>-0.19121839954381295</v>
      </c>
      <c r="U44" s="197">
        <v>-0.16606498194945848</v>
      </c>
      <c r="V44" s="197">
        <v>-0.11438992042440319</v>
      </c>
      <c r="W44" s="197">
        <v>-0.32</v>
      </c>
      <c r="X44" s="197">
        <v>-0.1880952380952381</v>
      </c>
      <c r="Y44" s="197">
        <v>0.26666666666666666</v>
      </c>
      <c r="Z44" s="197">
        <v>0.22870331514897188</v>
      </c>
      <c r="AA44" s="197">
        <v>-0.08155193102528777</v>
      </c>
      <c r="AB44" s="187"/>
      <c r="AI44" s="59"/>
      <c r="AJ44" s="59"/>
      <c r="AK44" s="59"/>
    </row>
    <row r="45" spans="1:37" ht="12.75">
      <c r="A45" s="3">
        <v>4436</v>
      </c>
      <c r="B45" s="4" t="s">
        <v>2</v>
      </c>
      <c r="C45" s="60">
        <v>4436</v>
      </c>
      <c r="D45" s="19" t="s">
        <v>42</v>
      </c>
      <c r="E45" s="186">
        <v>17</v>
      </c>
      <c r="F45" s="186">
        <v>-498</v>
      </c>
      <c r="G45" s="186">
        <v>192</v>
      </c>
      <c r="H45" s="186">
        <v>-256</v>
      </c>
      <c r="I45" s="186">
        <v>-159</v>
      </c>
      <c r="J45" s="186">
        <v>-342</v>
      </c>
      <c r="K45" s="186">
        <v>-55</v>
      </c>
      <c r="L45" s="186">
        <v>-41</v>
      </c>
      <c r="M45" s="186">
        <v>80</v>
      </c>
      <c r="N45" s="186">
        <v>783</v>
      </c>
      <c r="O45" s="186">
        <v>-279</v>
      </c>
      <c r="P45" s="187"/>
      <c r="Q45" s="197">
        <v>0.12318840579710146</v>
      </c>
      <c r="R45" s="197">
        <v>-0.3939873417721519</v>
      </c>
      <c r="S45" s="197">
        <v>0.11123986095017381</v>
      </c>
      <c r="T45" s="197">
        <v>-0.18483754512635378</v>
      </c>
      <c r="U45" s="197">
        <v>-0.13395113732097724</v>
      </c>
      <c r="V45" s="197">
        <v>-0.2388268156424581</v>
      </c>
      <c r="W45" s="197">
        <v>-0.2669902912621359</v>
      </c>
      <c r="X45" s="197">
        <v>-0.21578947368421053</v>
      </c>
      <c r="Y45" s="197">
        <v>0.1839080459770115</v>
      </c>
      <c r="Z45" s="197">
        <v>0.75071907957814</v>
      </c>
      <c r="AA45" s="197">
        <v>-0.030979347101932047</v>
      </c>
      <c r="AB45" s="187"/>
      <c r="AI45" s="59"/>
      <c r="AJ45" s="59"/>
      <c r="AK45" s="59"/>
    </row>
    <row r="46" spans="1:37" ht="12.75">
      <c r="A46" s="3">
        <v>4566</v>
      </c>
      <c r="B46" s="4" t="s">
        <v>2</v>
      </c>
      <c r="C46" s="60">
        <v>4566</v>
      </c>
      <c r="D46" s="19" t="s">
        <v>43</v>
      </c>
      <c r="E46" s="186">
        <v>50</v>
      </c>
      <c r="F46" s="186">
        <v>-75</v>
      </c>
      <c r="G46" s="186">
        <v>-83</v>
      </c>
      <c r="H46" s="186">
        <v>-165</v>
      </c>
      <c r="I46" s="186">
        <v>621</v>
      </c>
      <c r="J46" s="186">
        <v>5</v>
      </c>
      <c r="K46" s="186">
        <v>208</v>
      </c>
      <c r="L46" s="186">
        <v>405</v>
      </c>
      <c r="M46" s="186">
        <v>308</v>
      </c>
      <c r="N46" s="186">
        <v>805</v>
      </c>
      <c r="O46" s="186">
        <v>2079</v>
      </c>
      <c r="P46" s="187"/>
      <c r="Q46" s="197">
        <v>0.3787878787878788</v>
      </c>
      <c r="R46" s="197">
        <v>-0.05013368983957219</v>
      </c>
      <c r="S46" s="197">
        <v>-0.05246523388116309</v>
      </c>
      <c r="T46" s="197">
        <v>-0.09412435824301198</v>
      </c>
      <c r="U46" s="197">
        <v>0.4928571428571429</v>
      </c>
      <c r="V46" s="197">
        <v>0.0028636884306987398</v>
      </c>
      <c r="W46" s="197">
        <v>0.33440514469453375</v>
      </c>
      <c r="X46" s="197">
        <v>0.9926470588235294</v>
      </c>
      <c r="Y46" s="197">
        <v>0.3028515240904621</v>
      </c>
      <c r="Z46" s="197">
        <v>0.2888410477215644</v>
      </c>
      <c r="AA46" s="197">
        <v>0.16238381629305632</v>
      </c>
      <c r="AB46" s="187"/>
      <c r="AI46" s="59"/>
      <c r="AJ46" s="59"/>
      <c r="AK46" s="59"/>
    </row>
    <row r="47" spans="1:37" ht="12.75">
      <c r="A47" s="3">
        <v>4671</v>
      </c>
      <c r="B47" s="4" t="s">
        <v>2</v>
      </c>
      <c r="C47" s="60">
        <v>4671</v>
      </c>
      <c r="D47" s="19" t="s">
        <v>44</v>
      </c>
      <c r="E47" s="186">
        <v>5</v>
      </c>
      <c r="F47" s="186">
        <v>-305</v>
      </c>
      <c r="G47" s="186">
        <v>377</v>
      </c>
      <c r="H47" s="186">
        <v>-1232</v>
      </c>
      <c r="I47" s="186">
        <v>352</v>
      </c>
      <c r="J47" s="186">
        <v>-389</v>
      </c>
      <c r="K47" s="186">
        <v>-115</v>
      </c>
      <c r="L47" s="186">
        <v>-42</v>
      </c>
      <c r="M47" s="186">
        <v>284</v>
      </c>
      <c r="N47" s="186">
        <v>512</v>
      </c>
      <c r="O47" s="186">
        <v>-553</v>
      </c>
      <c r="P47" s="187"/>
      <c r="Q47" s="197">
        <v>0.07042253521126761</v>
      </c>
      <c r="R47" s="197">
        <v>-0.2730528200537153</v>
      </c>
      <c r="S47" s="197">
        <v>0.3025682182985554</v>
      </c>
      <c r="T47" s="197">
        <v>-0.6546227417640808</v>
      </c>
      <c r="U47" s="197">
        <v>0.3079615048118985</v>
      </c>
      <c r="V47" s="197">
        <v>-0.20527704485488127</v>
      </c>
      <c r="W47" s="197">
        <v>-0.4107142857142857</v>
      </c>
      <c r="X47" s="197">
        <v>-0.11351351351351352</v>
      </c>
      <c r="Y47" s="197">
        <v>0.3138121546961326</v>
      </c>
      <c r="Z47" s="197">
        <v>0.19012253991830672</v>
      </c>
      <c r="AA47" s="197">
        <v>-0.047664195828305465</v>
      </c>
      <c r="AB47" s="187"/>
      <c r="AI47" s="59"/>
      <c r="AJ47" s="59"/>
      <c r="AK47" s="59"/>
    </row>
    <row r="48" spans="1:37" ht="12.75">
      <c r="A48" s="3">
        <v>5002</v>
      </c>
      <c r="B48" s="4" t="s">
        <v>2</v>
      </c>
      <c r="C48" s="60">
        <v>5002</v>
      </c>
      <c r="D48" s="19" t="s">
        <v>45</v>
      </c>
      <c r="E48" s="186">
        <v>-13</v>
      </c>
      <c r="F48" s="186">
        <v>-617</v>
      </c>
      <c r="G48" s="186">
        <v>-153</v>
      </c>
      <c r="H48" s="186">
        <v>-542</v>
      </c>
      <c r="I48" s="186">
        <v>-18</v>
      </c>
      <c r="J48" s="186">
        <v>-185</v>
      </c>
      <c r="K48" s="186">
        <v>-388</v>
      </c>
      <c r="L48" s="186">
        <v>363</v>
      </c>
      <c r="M48" s="186">
        <v>148</v>
      </c>
      <c r="N48" s="186">
        <v>665</v>
      </c>
      <c r="O48" s="186">
        <v>-740</v>
      </c>
      <c r="P48" s="187"/>
      <c r="Q48" s="197">
        <v>-0.027896995708154508</v>
      </c>
      <c r="R48" s="197">
        <v>-0.21965112139551443</v>
      </c>
      <c r="S48" s="197">
        <v>-0.1632870864461046</v>
      </c>
      <c r="T48" s="197">
        <v>-0.41154138192862566</v>
      </c>
      <c r="U48" s="197">
        <v>-0.005701615457713019</v>
      </c>
      <c r="V48" s="197">
        <v>-0.05202474690663667</v>
      </c>
      <c r="W48" s="197">
        <v>-0.26925746009715473</v>
      </c>
      <c r="X48" s="197">
        <v>0.4206257242178447</v>
      </c>
      <c r="Y48" s="197">
        <v>0.13691026827012026</v>
      </c>
      <c r="Z48" s="197">
        <v>0.13404555533158638</v>
      </c>
      <c r="AA48" s="197">
        <v>-0.035943267923061975</v>
      </c>
      <c r="AB48" s="187"/>
      <c r="AI48" s="59"/>
      <c r="AJ48" s="59"/>
      <c r="AK48" s="59"/>
    </row>
    <row r="49" spans="1:37" ht="12.75">
      <c r="A49" s="3">
        <v>5113</v>
      </c>
      <c r="B49" s="4" t="s">
        <v>4</v>
      </c>
      <c r="C49" s="60">
        <v>5113</v>
      </c>
      <c r="D49" s="19" t="s">
        <v>46</v>
      </c>
      <c r="E49" s="186">
        <v>-153</v>
      </c>
      <c r="F49" s="186">
        <v>71</v>
      </c>
      <c r="G49" s="186">
        <v>-83</v>
      </c>
      <c r="H49" s="186">
        <v>-688</v>
      </c>
      <c r="I49" s="186">
        <v>-245</v>
      </c>
      <c r="J49" s="186">
        <v>-668</v>
      </c>
      <c r="K49" s="186">
        <v>-139</v>
      </c>
      <c r="L49" s="186">
        <v>-173</v>
      </c>
      <c r="M49" s="186">
        <v>270</v>
      </c>
      <c r="N49" s="186">
        <v>-176</v>
      </c>
      <c r="O49" s="186">
        <v>-1984</v>
      </c>
      <c r="P49" s="187"/>
      <c r="Q49" s="197">
        <v>-0.2191977077363897</v>
      </c>
      <c r="R49" s="197">
        <v>0.028814935064935064</v>
      </c>
      <c r="S49" s="197">
        <v>-0.032638615808100666</v>
      </c>
      <c r="T49" s="197">
        <v>-0.34468937875751504</v>
      </c>
      <c r="U49" s="197">
        <v>-0.12170889220069547</v>
      </c>
      <c r="V49" s="197">
        <v>-0.09859778597785977</v>
      </c>
      <c r="W49" s="197">
        <v>-0.2495511669658887</v>
      </c>
      <c r="X49" s="197">
        <v>-0.25255474452554744</v>
      </c>
      <c r="Y49" s="197">
        <v>0.18243243243243243</v>
      </c>
      <c r="Z49" s="197">
        <v>-0.0414605418138987</v>
      </c>
      <c r="AA49" s="197">
        <v>-0.08458390177353342</v>
      </c>
      <c r="AB49" s="187"/>
      <c r="AI49" s="59"/>
      <c r="AJ49" s="59"/>
      <c r="AK49" s="59"/>
    </row>
    <row r="50" spans="1:37" ht="12.75">
      <c r="A50" s="3">
        <v>5192</v>
      </c>
      <c r="B50" s="4" t="s">
        <v>4</v>
      </c>
      <c r="C50" s="60">
        <v>5192</v>
      </c>
      <c r="D50" s="19" t="s">
        <v>47</v>
      </c>
      <c r="E50" s="186">
        <v>173</v>
      </c>
      <c r="F50" s="186">
        <v>-936</v>
      </c>
      <c r="G50" s="186">
        <v>320</v>
      </c>
      <c r="H50" s="186">
        <v>-1856</v>
      </c>
      <c r="I50" s="186">
        <v>1321</v>
      </c>
      <c r="J50" s="186">
        <v>86</v>
      </c>
      <c r="K50" s="186">
        <v>-560</v>
      </c>
      <c r="L50" s="186">
        <v>388</v>
      </c>
      <c r="M50" s="186">
        <v>1954</v>
      </c>
      <c r="N50" s="186">
        <v>1955</v>
      </c>
      <c r="O50" s="186">
        <v>2845</v>
      </c>
      <c r="P50" s="187"/>
      <c r="Q50" s="197">
        <v>0.3008695652173913</v>
      </c>
      <c r="R50" s="197">
        <v>-0.12208164862397287</v>
      </c>
      <c r="S50" s="197">
        <v>0.08060453400503778</v>
      </c>
      <c r="T50" s="197">
        <v>-0.3552153110047847</v>
      </c>
      <c r="U50" s="197">
        <v>0.2021732476277931</v>
      </c>
      <c r="V50" s="197">
        <v>0.006909850554394986</v>
      </c>
      <c r="W50" s="197">
        <v>-0.2874743326488706</v>
      </c>
      <c r="X50" s="197">
        <v>0.05450203680292176</v>
      </c>
      <c r="Y50" s="197">
        <v>0.2954786027521549</v>
      </c>
      <c r="Z50" s="197">
        <v>0.20131809288435795</v>
      </c>
      <c r="AA50" s="197">
        <v>0.046029640176028994</v>
      </c>
      <c r="AB50" s="187"/>
      <c r="AI50" s="59"/>
      <c r="AJ50" s="59"/>
      <c r="AK50" s="59"/>
    </row>
    <row r="51" spans="1:37" ht="12.75">
      <c r="A51" s="3">
        <v>5250</v>
      </c>
      <c r="B51" s="4" t="s">
        <v>2</v>
      </c>
      <c r="C51" s="60">
        <v>5250</v>
      </c>
      <c r="D51" s="19" t="s">
        <v>48</v>
      </c>
      <c r="E51" s="186">
        <v>49</v>
      </c>
      <c r="F51" s="186">
        <v>-161</v>
      </c>
      <c r="G51" s="186">
        <v>936</v>
      </c>
      <c r="H51" s="186">
        <v>-2093</v>
      </c>
      <c r="I51" s="186">
        <v>-365</v>
      </c>
      <c r="J51" s="186">
        <v>323</v>
      </c>
      <c r="K51" s="186">
        <v>-164</v>
      </c>
      <c r="L51" s="186">
        <v>-377</v>
      </c>
      <c r="M51" s="186">
        <v>273</v>
      </c>
      <c r="N51" s="186">
        <v>320</v>
      </c>
      <c r="O51" s="186">
        <v>-1259</v>
      </c>
      <c r="P51" s="187"/>
      <c r="Q51" s="197">
        <v>0.3161290322580645</v>
      </c>
      <c r="R51" s="197">
        <v>-0.06924731182795699</v>
      </c>
      <c r="S51" s="197">
        <v>0.27982062780269057</v>
      </c>
      <c r="T51" s="197">
        <v>-0.28892876863611267</v>
      </c>
      <c r="U51" s="197">
        <v>-0.07310234328059283</v>
      </c>
      <c r="V51" s="197">
        <v>0.10781041388518024</v>
      </c>
      <c r="W51" s="197">
        <v>-0.36607142857142855</v>
      </c>
      <c r="X51" s="197">
        <v>-0.27398255813953487</v>
      </c>
      <c r="Y51" s="197">
        <v>0.22303921568627452</v>
      </c>
      <c r="Z51" s="197">
        <v>0.08646311807619562</v>
      </c>
      <c r="AA51" s="197">
        <v>-0.045276369259538964</v>
      </c>
      <c r="AB51" s="187"/>
      <c r="AI51" s="59"/>
      <c r="AJ51" s="59"/>
      <c r="AK51" s="59"/>
    </row>
    <row r="52" spans="1:37" ht="12.75">
      <c r="A52" s="3">
        <v>5586</v>
      </c>
      <c r="B52" s="4" t="s">
        <v>6</v>
      </c>
      <c r="C52" s="60">
        <v>5586</v>
      </c>
      <c r="D52" s="19" t="s">
        <v>49</v>
      </c>
      <c r="E52" s="186">
        <v>378</v>
      </c>
      <c r="F52" s="186">
        <v>71</v>
      </c>
      <c r="G52" s="186">
        <v>-1370</v>
      </c>
      <c r="H52" s="186">
        <v>-1386</v>
      </c>
      <c r="I52" s="186">
        <v>-1136</v>
      </c>
      <c r="J52" s="186">
        <v>-2372</v>
      </c>
      <c r="K52" s="186">
        <v>-788</v>
      </c>
      <c r="L52" s="186">
        <v>246</v>
      </c>
      <c r="M52" s="186">
        <v>5208</v>
      </c>
      <c r="N52" s="186">
        <v>6777</v>
      </c>
      <c r="O52" s="186">
        <v>5628</v>
      </c>
      <c r="P52" s="187"/>
      <c r="Q52" s="197">
        <v>0.16050955414012738</v>
      </c>
      <c r="R52" s="197">
        <v>0.006274856385329209</v>
      </c>
      <c r="S52" s="197">
        <v>-0.13818842041557394</v>
      </c>
      <c r="T52" s="197">
        <v>-0.22351233671988388</v>
      </c>
      <c r="U52" s="197">
        <v>-0.060970373550880204</v>
      </c>
      <c r="V52" s="197">
        <v>-0.08957027414847821</v>
      </c>
      <c r="W52" s="197">
        <v>-0.09880877742946709</v>
      </c>
      <c r="X52" s="197">
        <v>0.02689700415482178</v>
      </c>
      <c r="Y52" s="197">
        <v>0.3213228035538006</v>
      </c>
      <c r="Z52" s="197">
        <v>0.19926492208174065</v>
      </c>
      <c r="AA52" s="197">
        <v>0.039567485482079334</v>
      </c>
      <c r="AB52" s="187"/>
      <c r="AI52" s="59"/>
      <c r="AJ52" s="59"/>
      <c r="AK52" s="59"/>
    </row>
    <row r="53" spans="1:37" ht="12.75">
      <c r="A53" s="3">
        <v>5890</v>
      </c>
      <c r="B53" s="4" t="s">
        <v>4</v>
      </c>
      <c r="C53" s="60">
        <v>5890</v>
      </c>
      <c r="D53" s="19" t="s">
        <v>50</v>
      </c>
      <c r="E53" s="186">
        <v>-296</v>
      </c>
      <c r="F53" s="186">
        <v>-281</v>
      </c>
      <c r="G53" s="186">
        <v>417</v>
      </c>
      <c r="H53" s="186">
        <v>-103</v>
      </c>
      <c r="I53" s="186">
        <v>-604</v>
      </c>
      <c r="J53" s="186">
        <v>148</v>
      </c>
      <c r="K53" s="186">
        <v>-384</v>
      </c>
      <c r="L53" s="186">
        <v>-291</v>
      </c>
      <c r="M53" s="186">
        <v>1121</v>
      </c>
      <c r="N53" s="186">
        <v>1354</v>
      </c>
      <c r="O53" s="186">
        <v>1081</v>
      </c>
      <c r="P53" s="187"/>
      <c r="Q53" s="197">
        <v>-0.35792019347037485</v>
      </c>
      <c r="R53" s="197">
        <v>-0.10159074475777295</v>
      </c>
      <c r="S53" s="197">
        <v>0.4970202622169249</v>
      </c>
      <c r="T53" s="197">
        <v>-0.06848404255319149</v>
      </c>
      <c r="U53" s="197">
        <v>-0.17311550587560906</v>
      </c>
      <c r="V53" s="197">
        <v>0.022465088038858532</v>
      </c>
      <c r="W53" s="197">
        <v>-0.3775811209439528</v>
      </c>
      <c r="X53" s="197">
        <v>-0.3006198347107438</v>
      </c>
      <c r="Y53" s="197">
        <v>0.3288354356116163</v>
      </c>
      <c r="Z53" s="197">
        <v>0.21984088326026952</v>
      </c>
      <c r="AA53" s="197">
        <v>0.039214974969164915</v>
      </c>
      <c r="AB53" s="187"/>
      <c r="AI53" s="59"/>
      <c r="AJ53" s="59"/>
      <c r="AK53" s="59"/>
    </row>
    <row r="54" spans="1:37" ht="12.75">
      <c r="A54" s="3">
        <v>5938</v>
      </c>
      <c r="B54" s="4" t="s">
        <v>2</v>
      </c>
      <c r="C54" s="60">
        <v>5938</v>
      </c>
      <c r="D54" s="19" t="s">
        <v>51</v>
      </c>
      <c r="E54" s="186">
        <v>-63</v>
      </c>
      <c r="F54" s="186">
        <v>-291</v>
      </c>
      <c r="G54" s="186">
        <v>-142</v>
      </c>
      <c r="H54" s="186">
        <v>-263</v>
      </c>
      <c r="I54" s="186">
        <v>-16</v>
      </c>
      <c r="J54" s="186">
        <v>-283</v>
      </c>
      <c r="K54" s="186">
        <v>-36</v>
      </c>
      <c r="L54" s="186">
        <v>-106</v>
      </c>
      <c r="M54" s="186">
        <v>16</v>
      </c>
      <c r="N54" s="186">
        <v>668</v>
      </c>
      <c r="O54" s="186">
        <v>-516</v>
      </c>
      <c r="P54" s="187"/>
      <c r="Q54" s="197">
        <v>-0.21070234113712374</v>
      </c>
      <c r="R54" s="197">
        <v>-0.24723874256584538</v>
      </c>
      <c r="S54" s="197">
        <v>-0.1710843373493976</v>
      </c>
      <c r="T54" s="197">
        <v>-0.31534772182254195</v>
      </c>
      <c r="U54" s="197">
        <v>-0.00984009840098401</v>
      </c>
      <c r="V54" s="197">
        <v>-0.10520446096654275</v>
      </c>
      <c r="W54" s="197">
        <v>-0.08955223880597014</v>
      </c>
      <c r="X54" s="197">
        <v>-0.28191489361702127</v>
      </c>
      <c r="Y54" s="197">
        <v>0.02302158273381295</v>
      </c>
      <c r="Z54" s="197">
        <v>0.2557427258805513</v>
      </c>
      <c r="AA54" s="197">
        <v>-0.044710163763971925</v>
      </c>
      <c r="AB54" s="187"/>
      <c r="AI54" s="59"/>
      <c r="AJ54" s="59"/>
      <c r="AK54" s="59"/>
    </row>
    <row r="55" spans="1:37" ht="12.75">
      <c r="A55" s="3">
        <v>6002</v>
      </c>
      <c r="B55" s="4" t="s">
        <v>2</v>
      </c>
      <c r="C55" s="60">
        <v>6002</v>
      </c>
      <c r="D55" s="19" t="s">
        <v>52</v>
      </c>
      <c r="E55" s="186">
        <v>37</v>
      </c>
      <c r="F55" s="186">
        <v>-381</v>
      </c>
      <c r="G55" s="186">
        <v>168</v>
      </c>
      <c r="H55" s="186">
        <v>-119</v>
      </c>
      <c r="I55" s="186">
        <v>184</v>
      </c>
      <c r="J55" s="186">
        <v>-71</v>
      </c>
      <c r="K55" s="186">
        <v>-60</v>
      </c>
      <c r="L55" s="186">
        <v>-37</v>
      </c>
      <c r="M55" s="186">
        <v>-85</v>
      </c>
      <c r="N55" s="186">
        <v>279</v>
      </c>
      <c r="O55" s="186">
        <v>-85</v>
      </c>
      <c r="P55" s="187"/>
      <c r="Q55" s="197">
        <v>0.2032967032967033</v>
      </c>
      <c r="R55" s="197">
        <v>-0.15981543624161074</v>
      </c>
      <c r="S55" s="197">
        <v>0.05222256760957414</v>
      </c>
      <c r="T55" s="197">
        <v>-0.15006305170239598</v>
      </c>
      <c r="U55" s="197">
        <v>0.08761904761904762</v>
      </c>
      <c r="V55" s="197">
        <v>-0.02816342721142404</v>
      </c>
      <c r="W55" s="197">
        <v>-0.11516314779270634</v>
      </c>
      <c r="X55" s="197">
        <v>-0.07838983050847458</v>
      </c>
      <c r="Y55" s="197">
        <v>-0.08133971291866028</v>
      </c>
      <c r="Z55" s="197">
        <v>0.11272727272727273</v>
      </c>
      <c r="AA55" s="197">
        <v>-0.0054105665181413114</v>
      </c>
      <c r="AB55" s="187"/>
      <c r="AI55" s="59"/>
      <c r="AJ55" s="59"/>
      <c r="AK55" s="59"/>
    </row>
    <row r="56" spans="1:37" ht="12.75">
      <c r="A56" s="3">
        <v>9005</v>
      </c>
      <c r="B56" s="4" t="s">
        <v>8</v>
      </c>
      <c r="C56" s="60">
        <v>6136</v>
      </c>
      <c r="D56" s="19" t="s">
        <v>53</v>
      </c>
      <c r="E56" s="186">
        <v>44</v>
      </c>
      <c r="F56" s="186">
        <v>370</v>
      </c>
      <c r="G56" s="186">
        <v>60</v>
      </c>
      <c r="H56" s="186">
        <v>164</v>
      </c>
      <c r="I56" s="186">
        <v>-110</v>
      </c>
      <c r="J56" s="186">
        <v>42</v>
      </c>
      <c r="K56" s="186">
        <v>-48</v>
      </c>
      <c r="L56" s="186">
        <v>354</v>
      </c>
      <c r="M56" s="186">
        <v>-23</v>
      </c>
      <c r="N56" s="186">
        <v>219</v>
      </c>
      <c r="O56" s="186">
        <v>1072</v>
      </c>
      <c r="P56" s="187"/>
      <c r="Q56" s="197">
        <v>0.4536082474226804</v>
      </c>
      <c r="R56" s="197">
        <v>0.44364508393285373</v>
      </c>
      <c r="S56" s="197">
        <v>0.4918032786885246</v>
      </c>
      <c r="T56" s="197">
        <v>0.30597014925373134</v>
      </c>
      <c r="U56" s="197">
        <v>-0.11156186612576065</v>
      </c>
      <c r="V56" s="197">
        <v>0.025830258302583026</v>
      </c>
      <c r="W56" s="197">
        <v>-0.23880597014925373</v>
      </c>
      <c r="X56" s="197">
        <v>1.1644736842105263</v>
      </c>
      <c r="Y56" s="197">
        <v>-0.02598870056497175</v>
      </c>
      <c r="Z56" s="197">
        <v>0.1902693310165074</v>
      </c>
      <c r="AA56" s="197">
        <v>0.15900326312666865</v>
      </c>
      <c r="AB56" s="187"/>
      <c r="AI56" s="59"/>
      <c r="AJ56" s="59"/>
      <c r="AK56" s="59"/>
    </row>
    <row r="57" spans="1:37" ht="12.75">
      <c r="A57" s="3">
        <v>6153</v>
      </c>
      <c r="B57" s="4" t="s">
        <v>2</v>
      </c>
      <c r="C57" s="60">
        <v>6153</v>
      </c>
      <c r="D57" s="19" t="s">
        <v>54</v>
      </c>
      <c r="E57" s="186">
        <v>618</v>
      </c>
      <c r="F57" s="186">
        <v>257</v>
      </c>
      <c r="G57" s="186">
        <v>-855</v>
      </c>
      <c r="H57" s="186">
        <v>-534</v>
      </c>
      <c r="I57" s="186">
        <v>159</v>
      </c>
      <c r="J57" s="186">
        <v>197</v>
      </c>
      <c r="K57" s="186">
        <v>-21</v>
      </c>
      <c r="L57" s="186">
        <v>-14</v>
      </c>
      <c r="M57" s="186">
        <v>378</v>
      </c>
      <c r="N57" s="186">
        <v>518</v>
      </c>
      <c r="O57" s="186">
        <v>703</v>
      </c>
      <c r="P57" s="187"/>
      <c r="Q57" s="197">
        <v>1.3434782608695652</v>
      </c>
      <c r="R57" s="197">
        <v>0.18924889543446244</v>
      </c>
      <c r="S57" s="197">
        <v>-0.3179620676831536</v>
      </c>
      <c r="T57" s="197">
        <v>-0.34856396866840733</v>
      </c>
      <c r="U57" s="197">
        <v>0.16290983606557377</v>
      </c>
      <c r="V57" s="197">
        <v>0.08857913669064749</v>
      </c>
      <c r="W57" s="197">
        <v>-0.09333333333333334</v>
      </c>
      <c r="X57" s="197">
        <v>-0.04827586206896552</v>
      </c>
      <c r="Y57" s="197">
        <v>0.6506024096385542</v>
      </c>
      <c r="Z57" s="197">
        <v>0.22433954092680813</v>
      </c>
      <c r="AA57" s="197">
        <v>0.05559949383106612</v>
      </c>
      <c r="AB57" s="187"/>
      <c r="AI57" s="59"/>
      <c r="AJ57" s="59"/>
      <c r="AK57" s="59"/>
    </row>
    <row r="58" spans="1:37" ht="12.75">
      <c r="A58" s="3">
        <v>6248</v>
      </c>
      <c r="B58" s="4" t="s">
        <v>2</v>
      </c>
      <c r="C58" s="60">
        <v>6248</v>
      </c>
      <c r="D58" s="19" t="s">
        <v>55</v>
      </c>
      <c r="E58" s="186">
        <v>-17</v>
      </c>
      <c r="F58" s="186">
        <v>-123</v>
      </c>
      <c r="G58" s="186">
        <v>4</v>
      </c>
      <c r="H58" s="186">
        <v>-8</v>
      </c>
      <c r="I58" s="186">
        <v>-181</v>
      </c>
      <c r="J58" s="186">
        <v>-352</v>
      </c>
      <c r="K58" s="186">
        <v>-53</v>
      </c>
      <c r="L58" s="186">
        <v>-133</v>
      </c>
      <c r="M58" s="186">
        <v>112</v>
      </c>
      <c r="N58" s="186">
        <v>278</v>
      </c>
      <c r="O58" s="186">
        <v>-473</v>
      </c>
      <c r="P58" s="187"/>
      <c r="Q58" s="197">
        <v>-0.06854838709677419</v>
      </c>
      <c r="R58" s="197">
        <v>-0.07740717432347388</v>
      </c>
      <c r="S58" s="197">
        <v>0.02857142857142857</v>
      </c>
      <c r="T58" s="197">
        <v>-0.003980099502487562</v>
      </c>
      <c r="U58" s="197">
        <v>-0.13816793893129772</v>
      </c>
      <c r="V58" s="197">
        <v>-0.11544768776648082</v>
      </c>
      <c r="W58" s="197">
        <v>-0.19343065693430658</v>
      </c>
      <c r="X58" s="197">
        <v>-0.4318181818181818</v>
      </c>
      <c r="Y58" s="197">
        <v>0.15033557046979865</v>
      </c>
      <c r="Z58" s="197">
        <v>0.12192982456140351</v>
      </c>
      <c r="AA58" s="197">
        <v>-0.03957165565130093</v>
      </c>
      <c r="AB58" s="187"/>
      <c r="AI58" s="59"/>
      <c r="AJ58" s="59"/>
      <c r="AK58" s="59"/>
    </row>
    <row r="59" spans="1:37" ht="12.75">
      <c r="A59" s="3">
        <v>6266</v>
      </c>
      <c r="B59" s="4" t="s">
        <v>4</v>
      </c>
      <c r="C59" s="60">
        <v>6266</v>
      </c>
      <c r="D59" s="19" t="s">
        <v>56</v>
      </c>
      <c r="E59" s="186">
        <v>-62</v>
      </c>
      <c r="F59" s="186">
        <v>80</v>
      </c>
      <c r="G59" s="186">
        <v>-358</v>
      </c>
      <c r="H59" s="186">
        <v>-181</v>
      </c>
      <c r="I59" s="186">
        <v>-5</v>
      </c>
      <c r="J59" s="186">
        <v>179</v>
      </c>
      <c r="K59" s="186">
        <v>-378</v>
      </c>
      <c r="L59" s="186">
        <v>-398</v>
      </c>
      <c r="M59" s="186">
        <v>201</v>
      </c>
      <c r="N59" s="186">
        <v>1155</v>
      </c>
      <c r="O59" s="186">
        <v>233</v>
      </c>
      <c r="P59" s="187"/>
      <c r="Q59" s="197">
        <v>-0.09309309309309309</v>
      </c>
      <c r="R59" s="197">
        <v>0.02685464921114468</v>
      </c>
      <c r="S59" s="197">
        <v>-0.2799061767005473</v>
      </c>
      <c r="T59" s="197">
        <v>-0.13859111791730475</v>
      </c>
      <c r="U59" s="197">
        <v>-0.0017421602787456446</v>
      </c>
      <c r="V59" s="197">
        <v>0.04141601110596946</v>
      </c>
      <c r="W59" s="197">
        <v>-0.30095541401273884</v>
      </c>
      <c r="X59" s="197">
        <v>-0.24720496894409938</v>
      </c>
      <c r="Y59" s="197">
        <v>0.11241610738255034</v>
      </c>
      <c r="Z59" s="197">
        <v>0.2029520295202952</v>
      </c>
      <c r="AA59" s="197">
        <v>0.00980350906719401</v>
      </c>
      <c r="AB59" s="187"/>
      <c r="AI59" s="59"/>
      <c r="AJ59" s="59"/>
      <c r="AK59" s="59"/>
    </row>
    <row r="60" spans="1:37" ht="12.75">
      <c r="A60" s="3">
        <v>6421</v>
      </c>
      <c r="B60" s="4" t="s">
        <v>2</v>
      </c>
      <c r="C60" s="60">
        <v>6421</v>
      </c>
      <c r="D60" s="19" t="s">
        <v>57</v>
      </c>
      <c r="E60" s="186">
        <v>-84</v>
      </c>
      <c r="F60" s="186">
        <v>-535</v>
      </c>
      <c r="G60" s="186">
        <v>1430</v>
      </c>
      <c r="H60" s="186">
        <v>-963</v>
      </c>
      <c r="I60" s="186">
        <v>142</v>
      </c>
      <c r="J60" s="186">
        <v>-666</v>
      </c>
      <c r="K60" s="186">
        <v>-355</v>
      </c>
      <c r="L60" s="186">
        <v>-236</v>
      </c>
      <c r="M60" s="186">
        <v>-75</v>
      </c>
      <c r="N60" s="186">
        <v>454</v>
      </c>
      <c r="O60" s="186">
        <v>-888</v>
      </c>
      <c r="P60" s="187"/>
      <c r="Q60" s="197">
        <v>-0.17758985200845667</v>
      </c>
      <c r="R60" s="197">
        <v>-0.34717715768981183</v>
      </c>
      <c r="S60" s="197">
        <v>0.20955451348182885</v>
      </c>
      <c r="T60" s="197">
        <v>-0.3179267084846484</v>
      </c>
      <c r="U60" s="197">
        <v>0.09120102761721259</v>
      </c>
      <c r="V60" s="197">
        <v>-0.18920454545454546</v>
      </c>
      <c r="W60" s="197">
        <v>-0.5503875968992248</v>
      </c>
      <c r="X60" s="197">
        <v>-0.43302752293577984</v>
      </c>
      <c r="Y60" s="197">
        <v>-0.07522567703109329</v>
      </c>
      <c r="Z60" s="197">
        <v>0.10947673016638534</v>
      </c>
      <c r="AA60" s="197">
        <v>-0.03814760718274766</v>
      </c>
      <c r="AB60" s="187"/>
      <c r="AI60" s="59"/>
      <c r="AJ60" s="59"/>
      <c r="AK60" s="59"/>
    </row>
    <row r="61" spans="1:37" ht="12.75">
      <c r="A61" s="3">
        <v>6458</v>
      </c>
      <c r="B61" s="4" t="s">
        <v>4</v>
      </c>
      <c r="C61" s="60">
        <v>6458</v>
      </c>
      <c r="D61" s="19" t="s">
        <v>58</v>
      </c>
      <c r="E61" s="186">
        <v>65</v>
      </c>
      <c r="F61" s="186">
        <v>-222</v>
      </c>
      <c r="G61" s="186">
        <v>797</v>
      </c>
      <c r="H61" s="186">
        <v>-761</v>
      </c>
      <c r="I61" s="186">
        <v>247</v>
      </c>
      <c r="J61" s="186">
        <v>-1094</v>
      </c>
      <c r="K61" s="186">
        <v>-641</v>
      </c>
      <c r="L61" s="186">
        <v>-803</v>
      </c>
      <c r="M61" s="186">
        <v>367</v>
      </c>
      <c r="N61" s="186">
        <v>2252</v>
      </c>
      <c r="O61" s="186">
        <v>207</v>
      </c>
      <c r="P61" s="187"/>
      <c r="Q61" s="197">
        <v>0.10061919504643962</v>
      </c>
      <c r="R61" s="197">
        <v>-0.08237476808905381</v>
      </c>
      <c r="S61" s="197">
        <v>0.2727583846680356</v>
      </c>
      <c r="T61" s="197">
        <v>-0.18794764139293652</v>
      </c>
      <c r="U61" s="197">
        <v>0.08485056681552731</v>
      </c>
      <c r="V61" s="197">
        <v>-0.17231060009450308</v>
      </c>
      <c r="W61" s="197">
        <v>-0.4140826873385013</v>
      </c>
      <c r="X61" s="197">
        <v>-0.42964151952915997</v>
      </c>
      <c r="Y61" s="197">
        <v>0.09640136590491201</v>
      </c>
      <c r="Z61" s="197">
        <v>0.297568710359408</v>
      </c>
      <c r="AA61" s="197">
        <v>0.006023745780467931</v>
      </c>
      <c r="AB61" s="187"/>
      <c r="AI61" s="59"/>
      <c r="AJ61" s="59"/>
      <c r="AK61" s="59"/>
    </row>
    <row r="62" spans="1:37" ht="12.75">
      <c r="A62" s="3">
        <v>6621</v>
      </c>
      <c r="B62" s="4" t="s">
        <v>6</v>
      </c>
      <c r="C62" s="60">
        <v>6621</v>
      </c>
      <c r="D62" s="19" t="s">
        <v>59</v>
      </c>
      <c r="E62" s="186">
        <v>-72</v>
      </c>
      <c r="F62" s="186">
        <v>123</v>
      </c>
      <c r="G62" s="186">
        <v>1581</v>
      </c>
      <c r="H62" s="186">
        <v>-2242</v>
      </c>
      <c r="I62" s="186">
        <v>3102</v>
      </c>
      <c r="J62" s="186">
        <v>-1009</v>
      </c>
      <c r="K62" s="186">
        <v>-1848</v>
      </c>
      <c r="L62" s="186">
        <v>787</v>
      </c>
      <c r="M62" s="186">
        <v>9262</v>
      </c>
      <c r="N62" s="186">
        <v>8612</v>
      </c>
      <c r="O62" s="186">
        <v>18296</v>
      </c>
      <c r="P62" s="187"/>
      <c r="Q62" s="197">
        <v>-0.020821283979178717</v>
      </c>
      <c r="R62" s="197">
        <v>0.00785992715189469</v>
      </c>
      <c r="S62" s="197">
        <v>0.11282380646542496</v>
      </c>
      <c r="T62" s="197">
        <v>-0.25752354697909485</v>
      </c>
      <c r="U62" s="197">
        <v>0.1107580247795194</v>
      </c>
      <c r="V62" s="197">
        <v>-0.025434837408621125</v>
      </c>
      <c r="W62" s="197">
        <v>-0.26449119793902964</v>
      </c>
      <c r="X62" s="197">
        <v>0.03455998594765502</v>
      </c>
      <c r="Y62" s="197">
        <v>0.3602489303772851</v>
      </c>
      <c r="Z62" s="197">
        <v>0.15311583251844607</v>
      </c>
      <c r="AA62" s="197">
        <v>0.08270612113897215</v>
      </c>
      <c r="AB62" s="187"/>
      <c r="AI62" s="59"/>
      <c r="AJ62" s="59"/>
      <c r="AK62" s="59"/>
    </row>
    <row r="63" spans="1:37" ht="12.75">
      <c r="A63" s="3">
        <v>6711</v>
      </c>
      <c r="B63" s="4" t="s">
        <v>2</v>
      </c>
      <c r="C63" s="60">
        <v>6711</v>
      </c>
      <c r="D63" s="19" t="s">
        <v>60</v>
      </c>
      <c r="E63" s="186">
        <v>-11</v>
      </c>
      <c r="F63" s="186">
        <v>-122</v>
      </c>
      <c r="G63" s="186">
        <v>11</v>
      </c>
      <c r="H63" s="186">
        <v>-406</v>
      </c>
      <c r="I63" s="186">
        <v>60</v>
      </c>
      <c r="J63" s="186">
        <v>-106</v>
      </c>
      <c r="K63" s="186">
        <v>-9</v>
      </c>
      <c r="L63" s="186">
        <v>337</v>
      </c>
      <c r="M63" s="186">
        <v>-62</v>
      </c>
      <c r="N63" s="186">
        <v>120</v>
      </c>
      <c r="O63" s="186">
        <v>-188</v>
      </c>
      <c r="P63" s="187"/>
      <c r="Q63" s="197">
        <v>-0.060109289617486336</v>
      </c>
      <c r="R63" s="197">
        <v>-0.15701415701415702</v>
      </c>
      <c r="S63" s="197">
        <v>0.009734513274336283</v>
      </c>
      <c r="T63" s="197">
        <v>-0.21379673512374933</v>
      </c>
      <c r="U63" s="197">
        <v>0.06141248720573183</v>
      </c>
      <c r="V63" s="197">
        <v>-0.07024519549370443</v>
      </c>
      <c r="W63" s="197">
        <v>-0.02735562310030395</v>
      </c>
      <c r="X63" s="197">
        <v>0.884514435695538</v>
      </c>
      <c r="Y63" s="197">
        <v>-0.10016155088852989</v>
      </c>
      <c r="Z63" s="197">
        <v>0.055710306406685235</v>
      </c>
      <c r="AA63" s="197">
        <v>-0.018879293030729064</v>
      </c>
      <c r="AB63" s="187"/>
      <c r="AI63" s="59"/>
      <c r="AJ63" s="59"/>
      <c r="AK63" s="59"/>
    </row>
    <row r="64" spans="1:28" ht="12.75">
      <c r="A64" s="120"/>
      <c r="B64" s="4"/>
      <c r="C64" s="54"/>
      <c r="D64" s="70" t="s">
        <v>75</v>
      </c>
      <c r="E64" s="206">
        <v>1230</v>
      </c>
      <c r="F64" s="206">
        <v>-37922</v>
      </c>
      <c r="G64" s="206">
        <v>-8983</v>
      </c>
      <c r="H64" s="206">
        <v>-51862</v>
      </c>
      <c r="I64" s="206">
        <v>4620</v>
      </c>
      <c r="J64" s="206">
        <v>-49039</v>
      </c>
      <c r="K64" s="206">
        <v>-24553</v>
      </c>
      <c r="L64" s="206">
        <v>5860</v>
      </c>
      <c r="M64" s="206">
        <v>95804</v>
      </c>
      <c r="N64" s="206">
        <v>105054</v>
      </c>
      <c r="O64" s="206">
        <v>40209</v>
      </c>
      <c r="P64" s="192"/>
      <c r="Q64" s="58">
        <v>0.025406923903164506</v>
      </c>
      <c r="R64" s="58">
        <v>-0.11773033352064052</v>
      </c>
      <c r="S64" s="58">
        <v>-0.026651990220977428</v>
      </c>
      <c r="T64" s="58">
        <v>-0.17027437873261125</v>
      </c>
      <c r="U64" s="58">
        <v>0.011707702756125003</v>
      </c>
      <c r="V64" s="58">
        <v>-0.09059218644931981</v>
      </c>
      <c r="W64" s="58">
        <v>-0.1906599678519013</v>
      </c>
      <c r="X64" s="58">
        <v>0.0332854310917735</v>
      </c>
      <c r="Y64" s="58">
        <v>0.35885411204171225</v>
      </c>
      <c r="Z64" s="58">
        <v>0.18344916704501799</v>
      </c>
      <c r="AA64" s="58">
        <v>0.013001933685578844</v>
      </c>
      <c r="AB64" s="192"/>
    </row>
    <row r="65" spans="3:28" ht="12.75">
      <c r="C65" s="14" t="s">
        <v>6</v>
      </c>
      <c r="D65" s="6" t="s">
        <v>62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3:28" ht="14.25" customHeight="1">
      <c r="C66" s="14" t="s">
        <v>4</v>
      </c>
      <c r="D66" s="6" t="s">
        <v>63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2:4" ht="12.75">
      <c r="B67" s="1"/>
      <c r="C67" s="14" t="s">
        <v>2</v>
      </c>
      <c r="D67" s="6" t="s">
        <v>64</v>
      </c>
    </row>
    <row r="68" spans="6:28" ht="6" customHeight="1" hidden="1">
      <c r="F68"/>
      <c r="G68"/>
      <c r="H68"/>
      <c r="I68"/>
      <c r="J68"/>
      <c r="K68"/>
      <c r="L68"/>
      <c r="M68"/>
      <c r="N68"/>
      <c r="O68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5:28" ht="6" customHeight="1" hidden="1"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4:28" ht="60.75" customHeight="1">
      <c r="D70" s="73" t="s">
        <v>61</v>
      </c>
      <c r="E70" s="73" t="s">
        <v>157</v>
      </c>
      <c r="F70" s="73" t="s">
        <v>87</v>
      </c>
      <c r="G70" s="73" t="s">
        <v>88</v>
      </c>
      <c r="H70" s="73" t="s">
        <v>89</v>
      </c>
      <c r="I70" s="73" t="s">
        <v>90</v>
      </c>
      <c r="J70" s="73" t="s">
        <v>91</v>
      </c>
      <c r="K70" s="73" t="s">
        <v>114</v>
      </c>
      <c r="L70" s="73" t="s">
        <v>93</v>
      </c>
      <c r="M70" s="73" t="s">
        <v>94</v>
      </c>
      <c r="N70" s="73" t="s">
        <v>158</v>
      </c>
      <c r="O70" s="73" t="s">
        <v>159</v>
      </c>
      <c r="P70" s="194"/>
      <c r="Q70" s="73" t="s">
        <v>157</v>
      </c>
      <c r="R70" s="73" t="s">
        <v>87</v>
      </c>
      <c r="S70" s="73" t="s">
        <v>88</v>
      </c>
      <c r="T70" s="73" t="s">
        <v>89</v>
      </c>
      <c r="U70" s="73" t="s">
        <v>90</v>
      </c>
      <c r="V70" s="73" t="s">
        <v>91</v>
      </c>
      <c r="W70" s="73" t="s">
        <v>92</v>
      </c>
      <c r="X70" s="73" t="s">
        <v>93</v>
      </c>
      <c r="Y70" s="73" t="s">
        <v>94</v>
      </c>
      <c r="Z70" s="73" t="s">
        <v>95</v>
      </c>
      <c r="AA70" s="73" t="s">
        <v>96</v>
      </c>
      <c r="AB70" s="198"/>
    </row>
    <row r="71" spans="4:28" ht="12.75">
      <c r="D71" s="75" t="s">
        <v>106</v>
      </c>
      <c r="E71" s="113">
        <v>646</v>
      </c>
      <c r="F71" s="113">
        <v>-14630</v>
      </c>
      <c r="G71" s="113">
        <v>-15162</v>
      </c>
      <c r="H71" s="113">
        <v>-17692</v>
      </c>
      <c r="I71" s="113">
        <v>-7860</v>
      </c>
      <c r="J71" s="113">
        <v>-18237</v>
      </c>
      <c r="K71" s="113">
        <v>-7028</v>
      </c>
      <c r="L71" s="113">
        <v>9361</v>
      </c>
      <c r="M71" s="113">
        <v>63913</v>
      </c>
      <c r="N71" s="113">
        <v>50812</v>
      </c>
      <c r="O71" s="113">
        <v>44123</v>
      </c>
      <c r="P71" s="187"/>
      <c r="Q71" s="207">
        <v>0.03896730606828327</v>
      </c>
      <c r="R71" s="207">
        <v>-0.12982172805764333</v>
      </c>
      <c r="S71" s="197">
        <v>-0.1242970274302766</v>
      </c>
      <c r="T71" s="197">
        <v>-0.23142830980941045</v>
      </c>
      <c r="U71" s="197">
        <v>-0.04020151906503337</v>
      </c>
      <c r="V71" s="197">
        <v>-0.08419939702575799</v>
      </c>
      <c r="W71" s="197">
        <v>-0.10864960964674963</v>
      </c>
      <c r="X71" s="197">
        <v>0.0832214645768694</v>
      </c>
      <c r="Y71" s="197">
        <v>0.4419711082989302</v>
      </c>
      <c r="Z71" s="197">
        <v>0.18678547534499365</v>
      </c>
      <c r="AA71" s="197">
        <v>0.03308516150414774</v>
      </c>
      <c r="AB71" s="187"/>
    </row>
    <row r="72" spans="4:28" ht="12.75">
      <c r="D72" s="75" t="s">
        <v>107</v>
      </c>
      <c r="E72" s="113">
        <v>780</v>
      </c>
      <c r="F72" s="113">
        <v>-9916</v>
      </c>
      <c r="G72" s="113">
        <v>-1364</v>
      </c>
      <c r="H72" s="113">
        <v>-13821</v>
      </c>
      <c r="I72" s="113">
        <v>5786</v>
      </c>
      <c r="J72" s="113">
        <v>-12210</v>
      </c>
      <c r="K72" s="113">
        <v>-11233</v>
      </c>
      <c r="L72" s="113">
        <v>-3512</v>
      </c>
      <c r="M72" s="113">
        <v>21033</v>
      </c>
      <c r="N72" s="113">
        <v>32401</v>
      </c>
      <c r="O72" s="113">
        <v>7944</v>
      </c>
      <c r="P72" s="187"/>
      <c r="Q72" s="207">
        <v>0.05925700828078705</v>
      </c>
      <c r="R72" s="207">
        <v>-0.1158438281268254</v>
      </c>
      <c r="S72" s="197">
        <v>-0.014211145955970452</v>
      </c>
      <c r="T72" s="197">
        <v>-0.17425016074738076</v>
      </c>
      <c r="U72" s="197">
        <v>0.059356983114138576</v>
      </c>
      <c r="V72" s="197">
        <v>-0.08502371054335792</v>
      </c>
      <c r="W72" s="197">
        <v>-0.289966183948992</v>
      </c>
      <c r="X72" s="197">
        <v>-0.08236784089310005</v>
      </c>
      <c r="Y72" s="197">
        <v>0.28419900551291755</v>
      </c>
      <c r="Z72" s="197">
        <v>0.21844450736890364</v>
      </c>
      <c r="AA72" s="197">
        <v>0.009701351277088129</v>
      </c>
      <c r="AB72" s="187"/>
    </row>
    <row r="73" spans="4:28" ht="12.75">
      <c r="D73" s="75" t="s">
        <v>108</v>
      </c>
      <c r="E73" s="113">
        <v>670</v>
      </c>
      <c r="F73" s="113">
        <v>-4628</v>
      </c>
      <c r="G73" s="113">
        <v>1796</v>
      </c>
      <c r="H73" s="113">
        <v>-7366</v>
      </c>
      <c r="I73" s="113">
        <v>2188</v>
      </c>
      <c r="J73" s="113">
        <v>-3931</v>
      </c>
      <c r="K73" s="113">
        <v>-2558</v>
      </c>
      <c r="L73" s="113">
        <v>-71</v>
      </c>
      <c r="M73" s="113">
        <v>3714</v>
      </c>
      <c r="N73" s="113">
        <v>8759</v>
      </c>
      <c r="O73" s="113">
        <v>-1427</v>
      </c>
      <c r="P73" s="187"/>
      <c r="Q73" s="207">
        <v>0.1304009342156481</v>
      </c>
      <c r="R73" s="207">
        <v>-0.12461629597716624</v>
      </c>
      <c r="S73" s="197">
        <v>0.03412956311878836</v>
      </c>
      <c r="T73" s="197">
        <v>-0.16474693028561205</v>
      </c>
      <c r="U73" s="197">
        <v>0.05694209499024073</v>
      </c>
      <c r="V73" s="197">
        <v>-0.06664745176494524</v>
      </c>
      <c r="W73" s="197">
        <v>-0.23639220035116904</v>
      </c>
      <c r="X73" s="197">
        <v>-0.0068999028182701655</v>
      </c>
      <c r="Y73" s="197">
        <v>0.1857371474294859</v>
      </c>
      <c r="Z73" s="197">
        <v>0.15489769572214265</v>
      </c>
      <c r="AA73" s="197">
        <v>-0.004263889013389269</v>
      </c>
      <c r="AB73" s="187"/>
    </row>
    <row r="74" spans="4:28" ht="12.75">
      <c r="D74" s="75" t="s">
        <v>103</v>
      </c>
      <c r="E74" s="113">
        <v>-84</v>
      </c>
      <c r="F74" s="113">
        <v>-56</v>
      </c>
      <c r="G74" s="113">
        <v>486</v>
      </c>
      <c r="H74" s="113">
        <v>-345</v>
      </c>
      <c r="I74" s="113">
        <v>-580</v>
      </c>
      <c r="J74" s="113">
        <v>-502</v>
      </c>
      <c r="K74" s="113">
        <v>-234</v>
      </c>
      <c r="L74" s="113">
        <v>114</v>
      </c>
      <c r="M74" s="113">
        <v>245</v>
      </c>
      <c r="N74" s="113">
        <v>329</v>
      </c>
      <c r="O74" s="113">
        <v>-627</v>
      </c>
      <c r="P74" s="187"/>
      <c r="Q74" s="58">
        <v>-0.1564245810055866</v>
      </c>
      <c r="R74" s="58">
        <v>-0.015350877192982455</v>
      </c>
      <c r="S74" s="58">
        <v>0.23331733077292366</v>
      </c>
      <c r="T74" s="58">
        <v>-0.08796532381438042</v>
      </c>
      <c r="U74" s="58">
        <v>-0.13666352497643733</v>
      </c>
      <c r="V74" s="58">
        <v>-0.07081393708562561</v>
      </c>
      <c r="W74" s="58">
        <v>-0.26410835214446954</v>
      </c>
      <c r="X74" s="58">
        <v>0.10187667560321716</v>
      </c>
      <c r="Y74" s="58">
        <v>0.09967453213995119</v>
      </c>
      <c r="Z74" s="58">
        <v>0.06091464543603037</v>
      </c>
      <c r="AA74" s="58">
        <v>-0.019976423359989805</v>
      </c>
      <c r="AB74" s="187"/>
    </row>
    <row r="75" spans="4:28" ht="12.75">
      <c r="D75" s="202" t="s">
        <v>109</v>
      </c>
      <c r="E75" s="203">
        <v>2012</v>
      </c>
      <c r="F75" s="203">
        <v>-29230</v>
      </c>
      <c r="G75" s="203">
        <v>-14244</v>
      </c>
      <c r="H75" s="203">
        <v>-39224</v>
      </c>
      <c r="I75" s="203">
        <v>-466</v>
      </c>
      <c r="J75" s="203">
        <v>-34880</v>
      </c>
      <c r="K75" s="203">
        <v>-21053</v>
      </c>
      <c r="L75" s="203">
        <v>5892</v>
      </c>
      <c r="M75" s="203">
        <v>88905</v>
      </c>
      <c r="N75" s="203">
        <v>92301</v>
      </c>
      <c r="O75" s="203">
        <v>50013</v>
      </c>
      <c r="P75" s="201"/>
      <c r="Q75" s="208">
        <v>0.05681048113846849</v>
      </c>
      <c r="R75" s="208">
        <v>-0.12226186542411023</v>
      </c>
      <c r="S75" s="204">
        <v>-0.05223916176756434</v>
      </c>
      <c r="T75" s="204">
        <v>-0.1919010552992461</v>
      </c>
      <c r="U75" s="204">
        <v>-0.0013883013269300666</v>
      </c>
      <c r="V75" s="204">
        <v>-0.08182588071907308</v>
      </c>
      <c r="W75" s="204">
        <v>-0.1828612623880623</v>
      </c>
      <c r="X75" s="204">
        <v>0.03538101243019276</v>
      </c>
      <c r="Y75" s="204">
        <v>0.3687917667409186</v>
      </c>
      <c r="Z75" s="204">
        <v>0.19137356212212941</v>
      </c>
      <c r="AA75" s="204">
        <v>0.01985799664248856</v>
      </c>
      <c r="AB75" s="187"/>
    </row>
    <row r="76" spans="4:28" ht="12.75">
      <c r="D76" s="78" t="s">
        <v>68</v>
      </c>
      <c r="E76" s="115">
        <v>-782</v>
      </c>
      <c r="F76" s="115">
        <v>-8692</v>
      </c>
      <c r="G76" s="115">
        <v>5261</v>
      </c>
      <c r="H76" s="115">
        <v>-12638</v>
      </c>
      <c r="I76" s="115">
        <v>5086</v>
      </c>
      <c r="J76" s="115">
        <v>-14159</v>
      </c>
      <c r="K76" s="115">
        <v>-3500</v>
      </c>
      <c r="L76" s="115">
        <v>-32</v>
      </c>
      <c r="M76" s="115">
        <v>6899</v>
      </c>
      <c r="N76" s="115">
        <v>12753</v>
      </c>
      <c r="O76" s="115">
        <v>-9804</v>
      </c>
      <c r="P76" s="187"/>
      <c r="Q76" s="207">
        <v>-0.06017236072637735</v>
      </c>
      <c r="R76" s="207">
        <v>-0.1046825320358416</v>
      </c>
      <c r="S76" s="197">
        <v>0.0817191941471598</v>
      </c>
      <c r="T76" s="197">
        <v>-0.1261504062606057</v>
      </c>
      <c r="U76" s="197">
        <v>0.08627650551314674</v>
      </c>
      <c r="V76" s="197">
        <v>-0.12307357990351601</v>
      </c>
      <c r="W76" s="197">
        <v>-0.2564478311840563</v>
      </c>
      <c r="X76" s="197">
        <v>-0.0033602856242780635</v>
      </c>
      <c r="Y76" s="197">
        <v>0.2663603721864021</v>
      </c>
      <c r="Z76" s="197">
        <v>0.14114795466619445</v>
      </c>
      <c r="AA76" s="197">
        <v>-0.017079901325417066</v>
      </c>
      <c r="AB76" s="187"/>
    </row>
    <row r="77" spans="4:28" ht="12.75">
      <c r="D77" s="78" t="s">
        <v>75</v>
      </c>
      <c r="E77" s="116">
        <v>1230</v>
      </c>
      <c r="F77" s="116">
        <v>-37922</v>
      </c>
      <c r="G77" s="116">
        <v>-8983</v>
      </c>
      <c r="H77" s="116">
        <v>-51862</v>
      </c>
      <c r="I77" s="116">
        <v>4620</v>
      </c>
      <c r="J77" s="116">
        <v>-49039</v>
      </c>
      <c r="K77" s="116">
        <v>-24553</v>
      </c>
      <c r="L77" s="116">
        <v>5860</v>
      </c>
      <c r="M77" s="116">
        <v>95804</v>
      </c>
      <c r="N77" s="116">
        <v>105054</v>
      </c>
      <c r="O77" s="116">
        <v>40209</v>
      </c>
      <c r="P77" s="187"/>
      <c r="Q77" s="207">
        <v>0.025406923903164506</v>
      </c>
      <c r="R77" s="207">
        <v>-0.11773033352064052</v>
      </c>
      <c r="S77" s="197">
        <v>-0.026651990220977428</v>
      </c>
      <c r="T77" s="197">
        <v>-0.17027437873261125</v>
      </c>
      <c r="U77" s="197">
        <v>0.011707702756125003</v>
      </c>
      <c r="V77" s="197">
        <v>-0.09059218644931981</v>
      </c>
      <c r="W77" s="197">
        <v>-0.1906599678519013</v>
      </c>
      <c r="X77" s="197">
        <v>0.0332854310917735</v>
      </c>
      <c r="Y77" s="197">
        <v>0.35885411204171225</v>
      </c>
      <c r="Z77" s="197">
        <v>0.18344916704501799</v>
      </c>
      <c r="AA77" s="197">
        <v>0.013001933685578844</v>
      </c>
      <c r="AB77" s="187"/>
    </row>
    <row r="78" spans="4:28" ht="14.25" customHeight="1">
      <c r="D78" s="78" t="s">
        <v>110</v>
      </c>
      <c r="E78" s="199">
        <v>1450</v>
      </c>
      <c r="F78" s="199">
        <v>-14544</v>
      </c>
      <c r="G78" s="199">
        <v>432</v>
      </c>
      <c r="H78" s="199">
        <v>-21187</v>
      </c>
      <c r="I78" s="199">
        <v>7974</v>
      </c>
      <c r="J78" s="199">
        <v>-16141</v>
      </c>
      <c r="K78" s="199">
        <v>-13791</v>
      </c>
      <c r="L78" s="199">
        <v>-3583</v>
      </c>
      <c r="M78" s="199">
        <v>24747</v>
      </c>
      <c r="N78" s="199">
        <v>41160</v>
      </c>
      <c r="O78" s="199">
        <v>6517</v>
      </c>
      <c r="P78" s="187"/>
      <c r="Q78" s="207">
        <v>0.07923064313425496</v>
      </c>
      <c r="R78" s="207">
        <v>-0.11849824012514666</v>
      </c>
      <c r="S78" s="197">
        <v>0.0029070549917902615</v>
      </c>
      <c r="T78" s="197">
        <v>-0.17082432999000224</v>
      </c>
      <c r="U78" s="197">
        <v>0.05867420145250657</v>
      </c>
      <c r="V78" s="197">
        <v>-0.07967362492534145</v>
      </c>
      <c r="W78" s="197">
        <v>-0.2782687651331719</v>
      </c>
      <c r="X78" s="197">
        <v>-0.06769573760580411</v>
      </c>
      <c r="Y78" s="197">
        <v>0.2632547551168035</v>
      </c>
      <c r="Z78" s="197">
        <v>0.20090495087200363</v>
      </c>
      <c r="AA78" s="197">
        <v>0.0056496342518504135</v>
      </c>
      <c r="AB78" s="187"/>
    </row>
    <row r="79" spans="4:28" ht="14.25" customHeight="1">
      <c r="D79" s="78" t="s">
        <v>160</v>
      </c>
      <c r="E79" s="200">
        <v>586</v>
      </c>
      <c r="F79" s="200">
        <v>-4684</v>
      </c>
      <c r="G79" s="200">
        <v>2282</v>
      </c>
      <c r="H79" s="200">
        <v>-7711</v>
      </c>
      <c r="I79" s="200">
        <v>1608</v>
      </c>
      <c r="J79" s="200">
        <v>-4433</v>
      </c>
      <c r="K79" s="200">
        <v>-2792</v>
      </c>
      <c r="L79" s="200">
        <v>43</v>
      </c>
      <c r="M79" s="200">
        <v>3959</v>
      </c>
      <c r="N79" s="200">
        <v>9088</v>
      </c>
      <c r="O79" s="200">
        <v>-2054</v>
      </c>
      <c r="P79" s="187"/>
      <c r="Q79" s="58">
        <v>0.10325991189427312</v>
      </c>
      <c r="R79" s="58">
        <v>-0.11484332859314471</v>
      </c>
      <c r="S79" s="58">
        <v>0.041713888787335944</v>
      </c>
      <c r="T79" s="58">
        <v>-0.15855489071206794</v>
      </c>
      <c r="U79" s="58">
        <v>0.037685439077550446</v>
      </c>
      <c r="V79" s="58">
        <v>-0.06709448926155197</v>
      </c>
      <c r="W79" s="58">
        <v>-0.23848979243187837</v>
      </c>
      <c r="X79" s="58">
        <v>0.0037689543342974844</v>
      </c>
      <c r="Y79" s="58">
        <v>0.1763160238710252</v>
      </c>
      <c r="Z79" s="58">
        <v>0.1467036869632595</v>
      </c>
      <c r="AA79" s="58">
        <v>-0.005611132662037163</v>
      </c>
      <c r="AB79" s="187"/>
    </row>
    <row r="80" spans="15:21" ht="12.75">
      <c r="O80" s="177"/>
      <c r="P80" s="177"/>
      <c r="T80" s="177"/>
      <c r="U80" s="177"/>
    </row>
    <row r="81" spans="15:21" ht="12.75">
      <c r="O81" s="177"/>
      <c r="P81" s="177"/>
      <c r="T81" s="177"/>
      <c r="U81" s="177"/>
    </row>
    <row r="82" spans="1:21" ht="12.75">
      <c r="A82" s="1" t="s">
        <v>165</v>
      </c>
      <c r="O82" s="177"/>
      <c r="P82" s="177"/>
      <c r="T82" s="177"/>
      <c r="U82" s="177"/>
    </row>
    <row r="83" spans="1:21" ht="12.75">
      <c r="A83" s="1" t="s">
        <v>166</v>
      </c>
      <c r="O83" s="177"/>
      <c r="P83" s="177"/>
      <c r="T83" s="177"/>
      <c r="U83" s="177"/>
    </row>
    <row r="84" spans="15:21" ht="12.75">
      <c r="O84" s="177"/>
      <c r="P84" s="177"/>
      <c r="T84" s="177"/>
      <c r="U84" s="177"/>
    </row>
    <row r="85" spans="15:21" ht="12.75">
      <c r="O85" s="177"/>
      <c r="P85" s="177"/>
      <c r="T85" s="177"/>
      <c r="U85" s="177"/>
    </row>
    <row r="86" ht="12.75">
      <c r="AD86" s="119"/>
    </row>
    <row r="87" ht="12.75">
      <c r="AD87" s="119"/>
    </row>
    <row r="88" ht="12.75">
      <c r="AD88" s="119"/>
    </row>
    <row r="89" ht="12.75">
      <c r="AD89" s="119"/>
    </row>
    <row r="90" ht="12.75">
      <c r="AD90" s="119"/>
    </row>
    <row r="91" ht="12.75">
      <c r="AD91" s="119"/>
    </row>
    <row r="92" ht="12.75">
      <c r="AD92" s="119"/>
    </row>
    <row r="93" ht="12.75">
      <c r="AD93" s="119"/>
    </row>
    <row r="94" ht="12.75">
      <c r="AD94" s="119"/>
    </row>
    <row r="95" ht="12.75">
      <c r="AD95" s="119"/>
    </row>
    <row r="96" ht="12.75">
      <c r="AD96" s="119"/>
    </row>
    <row r="97" ht="12.75">
      <c r="AD97" s="119"/>
    </row>
    <row r="98" ht="12.75">
      <c r="AD98" s="119"/>
    </row>
    <row r="99" ht="12.75">
      <c r="AD99" s="119"/>
    </row>
    <row r="100" ht="12.75">
      <c r="AD100" s="119"/>
    </row>
    <row r="101" ht="12.75">
      <c r="AD101" s="119"/>
    </row>
    <row r="102" ht="12.75">
      <c r="AD102" s="119"/>
    </row>
    <row r="103" ht="12.75">
      <c r="AD103" s="119"/>
    </row>
    <row r="104" ht="12.75">
      <c r="AD104" s="119"/>
    </row>
    <row r="105" ht="12.75">
      <c r="AD105" s="119"/>
    </row>
    <row r="106" ht="12.75">
      <c r="AD106" s="119"/>
    </row>
    <row r="107" ht="12.75">
      <c r="AD107" s="119"/>
    </row>
    <row r="108" ht="12.75">
      <c r="AD108" s="119"/>
    </row>
    <row r="109" ht="12.75">
      <c r="AD109" s="119"/>
    </row>
    <row r="110" ht="12.75">
      <c r="AD110" s="119"/>
    </row>
    <row r="111" ht="12.75">
      <c r="AD111" s="119"/>
    </row>
    <row r="112" ht="12.75">
      <c r="AD112" s="119"/>
    </row>
    <row r="113" ht="12.75">
      <c r="AD113" s="119"/>
    </row>
    <row r="114" ht="12.75">
      <c r="AD114" s="119"/>
    </row>
    <row r="115" ht="69.75" customHeight="1">
      <c r="AD115" s="119"/>
    </row>
    <row r="116" ht="12.75">
      <c r="AD116" s="119"/>
    </row>
    <row r="117" ht="12.75">
      <c r="AD117" s="119"/>
    </row>
    <row r="118" ht="12.75">
      <c r="AD118" s="119"/>
    </row>
    <row r="119" ht="12.75">
      <c r="AD119" s="119"/>
    </row>
    <row r="120" ht="12.75">
      <c r="AD120" s="119"/>
    </row>
    <row r="121" ht="12.75">
      <c r="AD121" s="119"/>
    </row>
    <row r="122" ht="12.75">
      <c r="AD122" s="119"/>
    </row>
    <row r="123" ht="12.75">
      <c r="AD123" s="119"/>
    </row>
    <row r="124" ht="12.75">
      <c r="AD124" s="119"/>
    </row>
    <row r="125" ht="12.75">
      <c r="AD125" s="119"/>
    </row>
    <row r="126" ht="12.75" hidden="1">
      <c r="AD126" s="119"/>
    </row>
    <row r="127" ht="12.75">
      <c r="AD127" s="119"/>
    </row>
    <row r="128" ht="12.75">
      <c r="AD128" s="119"/>
    </row>
    <row r="129" ht="12.75">
      <c r="AD129" s="119"/>
    </row>
    <row r="130" ht="12.75">
      <c r="AD130" s="119"/>
    </row>
    <row r="131" ht="12.75">
      <c r="AD131" s="119"/>
    </row>
    <row r="132" ht="12.75">
      <c r="AD132" s="119"/>
    </row>
    <row r="133" ht="12.75">
      <c r="AD133" s="119"/>
    </row>
    <row r="134" ht="12.75">
      <c r="AD134" s="119"/>
    </row>
    <row r="135" ht="12.75">
      <c r="AD135" s="119"/>
    </row>
    <row r="136" ht="12.75">
      <c r="AD136" s="119"/>
    </row>
    <row r="137" ht="12.75">
      <c r="AD137" s="119"/>
    </row>
    <row r="138" ht="12.75">
      <c r="AD138" s="119"/>
    </row>
    <row r="139" ht="12.75">
      <c r="AD139" s="119"/>
    </row>
    <row r="140" ht="12.75">
      <c r="AD140" s="119"/>
    </row>
    <row r="141" ht="12.75" hidden="1">
      <c r="AD141" s="119"/>
    </row>
    <row r="142" ht="12.75">
      <c r="AD142" s="119"/>
    </row>
    <row r="143" ht="12.75">
      <c r="AD143" s="119"/>
    </row>
    <row r="144" ht="12.75">
      <c r="AD144" s="119"/>
    </row>
    <row r="145" ht="12.75">
      <c r="AD145" s="119"/>
    </row>
    <row r="146" ht="12.75">
      <c r="AD146" s="119"/>
    </row>
    <row r="147" ht="12.75">
      <c r="AD147" s="119"/>
    </row>
    <row r="148" ht="12.75">
      <c r="AD148" s="119"/>
    </row>
    <row r="149" ht="12.75">
      <c r="AD149" s="119"/>
    </row>
    <row r="150" ht="12.75">
      <c r="AD150" s="119"/>
    </row>
    <row r="151" ht="12.75">
      <c r="AD151" s="119"/>
    </row>
    <row r="152" ht="12.75">
      <c r="AD152" s="119"/>
    </row>
    <row r="153" ht="12.75">
      <c r="AD153" s="119"/>
    </row>
    <row r="154" ht="12.75">
      <c r="AD154" s="119"/>
    </row>
    <row r="155" ht="12.75">
      <c r="AD155" s="119"/>
    </row>
    <row r="156" ht="12.75">
      <c r="AD156" s="119"/>
    </row>
    <row r="157" ht="12.75">
      <c r="AD157" s="119"/>
    </row>
    <row r="158" ht="12.75">
      <c r="AD158" s="119"/>
    </row>
    <row r="159" ht="12.75">
      <c r="AD159" s="119"/>
    </row>
    <row r="160" ht="12.75">
      <c r="AD160" s="119"/>
    </row>
    <row r="161" ht="12.75">
      <c r="AD161" s="119"/>
    </row>
    <row r="162" ht="12.75">
      <c r="AD162" s="119"/>
    </row>
    <row r="163" ht="12.75">
      <c r="AD163" s="119"/>
    </row>
    <row r="164" ht="12.75">
      <c r="AD164" s="119"/>
    </row>
  </sheetData>
  <sheetProtection password="C42A" sheet="1" objects="1" scenarios="1"/>
  <conditionalFormatting sqref="Q71:AA74 Q76:AA79 Q8:AA64">
    <cfRule type="cellIs" priority="1" dxfId="3" operator="greaterThan" stopIfTrue="1">
      <formula>$AA$2+Q$75</formula>
    </cfRule>
    <cfRule type="cellIs" priority="2" dxfId="4" operator="greaterThan" stopIfTrue="1">
      <formula>Q$75</formula>
    </cfRule>
    <cfRule type="cellIs" priority="3" dxfId="5" operator="lessThan" stopIfTrue="1">
      <formula>$AA$4+Q$75</formula>
    </cfRule>
  </conditionalFormatting>
  <printOptions/>
  <pageMargins left="0.33" right="0.2" top="0.5" bottom="0.24" header="0.19" footer="0.16"/>
  <pageSetup horizontalDpi="600" verticalDpi="600" orientation="portrait" paperSize="9" scale="70" r:id="rId1"/>
  <headerFooter alignWithMargins="0">
    <oddHeader>&amp;L&amp;9BHP - Hanser und Partner AG&amp;C&amp;9&amp;F, &amp;A&amp;R&amp;9&amp;D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84"/>
  <sheetViews>
    <sheetView zoomScale="75" zoomScaleNormal="75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" sqref="C2"/>
    </sheetView>
  </sheetViews>
  <sheetFormatPr defaultColWidth="11.421875" defaultRowHeight="12.75"/>
  <cols>
    <col min="1" max="1" width="6.8515625" style="1" customWidth="1"/>
    <col min="2" max="2" width="6.421875" style="1" customWidth="1"/>
    <col min="3" max="3" width="6.00390625" style="1" customWidth="1"/>
    <col min="4" max="4" width="25.421875" style="1" customWidth="1"/>
    <col min="5" max="5" width="12.140625" style="0" customWidth="1"/>
    <col min="6" max="6" width="9.28125" style="1" customWidth="1"/>
    <col min="7" max="7" width="10.28125" style="1" customWidth="1"/>
    <col min="8" max="8" width="9.8515625" style="1" customWidth="1"/>
    <col min="9" max="9" width="8.8515625" style="1" customWidth="1"/>
    <col min="10" max="10" width="11.140625" style="1" customWidth="1"/>
    <col min="11" max="11" width="11.421875" style="1" customWidth="1"/>
    <col min="12" max="12" width="8.57421875" style="0" customWidth="1"/>
    <col min="13" max="13" width="10.8515625" style="0" customWidth="1"/>
    <col min="14" max="14" width="9.28125" style="0" customWidth="1"/>
    <col min="15" max="16384" width="11.421875" style="1" customWidth="1"/>
  </cols>
  <sheetData>
    <row r="1" spans="3:9" ht="15">
      <c r="C1" s="149" t="s">
        <v>193</v>
      </c>
      <c r="I1"/>
    </row>
    <row r="2" spans="3:9" ht="12.75">
      <c r="C2" s="11" t="s">
        <v>153</v>
      </c>
      <c r="I2"/>
    </row>
    <row r="3" spans="3:9" ht="12.75">
      <c r="C3" s="11" t="s">
        <v>181</v>
      </c>
      <c r="I3"/>
    </row>
    <row r="4" spans="4:9" ht="12.75">
      <c r="D4" s="40"/>
      <c r="I4"/>
    </row>
    <row r="5" spans="4:9" ht="4.5" customHeight="1">
      <c r="D5" s="40"/>
      <c r="I5"/>
    </row>
    <row r="6" spans="4:11" ht="69" customHeight="1">
      <c r="D6" s="218"/>
      <c r="E6" s="321" t="s">
        <v>172</v>
      </c>
      <c r="F6" s="322"/>
      <c r="G6" s="323" t="s">
        <v>173</v>
      </c>
      <c r="H6" s="321"/>
      <c r="I6" s="322"/>
      <c r="J6" s="233" t="s">
        <v>174</v>
      </c>
      <c r="K6" s="219" t="s">
        <v>175</v>
      </c>
    </row>
    <row r="7" spans="1:11" ht="22.5">
      <c r="A7" s="23" t="s">
        <v>0</v>
      </c>
      <c r="B7" s="23" t="s">
        <v>85</v>
      </c>
      <c r="C7" s="144" t="s">
        <v>1</v>
      </c>
      <c r="D7" s="23" t="s">
        <v>66</v>
      </c>
      <c r="E7" s="219" t="s">
        <v>176</v>
      </c>
      <c r="F7" s="224" t="s">
        <v>177</v>
      </c>
      <c r="G7" s="233" t="s">
        <v>178</v>
      </c>
      <c r="H7" s="219" t="s">
        <v>179</v>
      </c>
      <c r="I7" s="224" t="s">
        <v>177</v>
      </c>
      <c r="J7" s="233" t="s">
        <v>177</v>
      </c>
      <c r="K7" s="219" t="s">
        <v>177</v>
      </c>
    </row>
    <row r="8" spans="1:11" ht="12.75">
      <c r="A8" s="13"/>
      <c r="B8" s="23"/>
      <c r="C8" s="23"/>
      <c r="D8" s="13" t="s">
        <v>102</v>
      </c>
      <c r="E8" s="217">
        <v>991352</v>
      </c>
      <c r="F8" s="231">
        <f>E8/E$64</f>
        <v>0.26161076007490336</v>
      </c>
      <c r="G8" s="240">
        <v>158030</v>
      </c>
      <c r="H8" s="222">
        <v>0.16832832704884856</v>
      </c>
      <c r="I8" s="231">
        <f>G8/G$64</f>
        <v>0.1951324920356605</v>
      </c>
      <c r="J8" s="243">
        <v>0.16617679315639394</v>
      </c>
      <c r="K8" s="222">
        <v>0.2799785402470543</v>
      </c>
    </row>
    <row r="9" spans="1:21" ht="12.75">
      <c r="A9" s="3">
        <v>121</v>
      </c>
      <c r="B9" s="4" t="s">
        <v>2</v>
      </c>
      <c r="C9" s="54">
        <v>121</v>
      </c>
      <c r="D9" s="19" t="s">
        <v>3</v>
      </c>
      <c r="E9" s="186">
        <v>24275</v>
      </c>
      <c r="F9" s="231">
        <f aca="true" t="shared" si="0" ref="F9:F64">E9/E$64</f>
        <v>0.006406000291337768</v>
      </c>
      <c r="G9" s="241">
        <v>4673</v>
      </c>
      <c r="H9" s="222">
        <v>0.20259256047862656</v>
      </c>
      <c r="I9" s="231">
        <f aca="true" t="shared" si="1" ref="I9:I64">G9/G$64</f>
        <v>0.005770133109426321</v>
      </c>
      <c r="J9" s="243">
        <v>0.005633737777213378</v>
      </c>
      <c r="K9" s="222">
        <v>0.006667215775144531</v>
      </c>
      <c r="S9" s="59"/>
      <c r="T9" s="59"/>
      <c r="U9" s="59"/>
    </row>
    <row r="10" spans="1:21" ht="12.75">
      <c r="A10" s="3">
        <v>230</v>
      </c>
      <c r="B10" s="4" t="s">
        <v>4</v>
      </c>
      <c r="C10" s="60">
        <v>230</v>
      </c>
      <c r="D10" s="19" t="s">
        <v>5</v>
      </c>
      <c r="E10" s="186">
        <v>65633</v>
      </c>
      <c r="F10" s="231">
        <f t="shared" si="0"/>
        <v>0.017320083094598218</v>
      </c>
      <c r="G10" s="241">
        <v>14584</v>
      </c>
      <c r="H10" s="222">
        <v>0.23684552423021957</v>
      </c>
      <c r="I10" s="231">
        <f t="shared" si="1"/>
        <v>0.018008050774207886</v>
      </c>
      <c r="J10" s="243">
        <v>0.01806259452095912</v>
      </c>
      <c r="K10" s="222">
        <v>0.01691402519517467</v>
      </c>
      <c r="S10" s="59"/>
      <c r="T10" s="59"/>
      <c r="U10" s="59"/>
    </row>
    <row r="11" spans="1:21" ht="12.75">
      <c r="A11" s="3">
        <v>261</v>
      </c>
      <c r="B11" s="4" t="s">
        <v>6</v>
      </c>
      <c r="C11" s="60">
        <v>261</v>
      </c>
      <c r="D11" s="19" t="s">
        <v>7</v>
      </c>
      <c r="E11" s="186">
        <v>605596</v>
      </c>
      <c r="F11" s="231">
        <f t="shared" si="0"/>
        <v>0.1598124882567657</v>
      </c>
      <c r="G11" s="241">
        <v>155437</v>
      </c>
      <c r="H11" s="222">
        <v>0.27296083224455964</v>
      </c>
      <c r="I11" s="231">
        <f t="shared" si="1"/>
        <v>0.1919307040723088</v>
      </c>
      <c r="J11" s="243">
        <v>0.21023539326491267</v>
      </c>
      <c r="K11" s="222">
        <v>0.13954627314881804</v>
      </c>
      <c r="S11" s="59"/>
      <c r="T11" s="59"/>
      <c r="U11" s="59"/>
    </row>
    <row r="12" spans="1:21" ht="12.75">
      <c r="A12" s="3">
        <v>9001</v>
      </c>
      <c r="B12" s="4" t="s">
        <v>8</v>
      </c>
      <c r="C12" s="60">
        <v>306</v>
      </c>
      <c r="D12" s="19" t="s">
        <v>9</v>
      </c>
      <c r="E12" s="186">
        <v>6091</v>
      </c>
      <c r="F12" s="231">
        <f t="shared" si="0"/>
        <v>0.001607371689991281</v>
      </c>
      <c r="G12" s="241">
        <v>1031</v>
      </c>
      <c r="H12" s="222">
        <v>0.1796480223035372</v>
      </c>
      <c r="I12" s="231">
        <f t="shared" si="1"/>
        <v>0.0012730595411552614</v>
      </c>
      <c r="J12" s="243">
        <v>0.0010944228304914513</v>
      </c>
      <c r="K12" s="222">
        <v>0.0018565802859667909</v>
      </c>
      <c r="S12" s="59"/>
      <c r="T12" s="59"/>
      <c r="U12" s="59"/>
    </row>
    <row r="13" spans="1:21" ht="12.75">
      <c r="A13" s="3">
        <v>9002</v>
      </c>
      <c r="B13" s="4" t="s">
        <v>8</v>
      </c>
      <c r="C13" s="60">
        <v>329</v>
      </c>
      <c r="D13" s="19" t="s">
        <v>10</v>
      </c>
      <c r="E13" s="186">
        <v>7340</v>
      </c>
      <c r="F13" s="231">
        <f t="shared" si="0"/>
        <v>0.0019369739294920378</v>
      </c>
      <c r="G13" s="241">
        <v>1371</v>
      </c>
      <c r="H13" s="222">
        <v>0.1974935177182368</v>
      </c>
      <c r="I13" s="231">
        <f t="shared" si="1"/>
        <v>0.0016928851900328452</v>
      </c>
      <c r="J13" s="243">
        <v>0.001632398610036827</v>
      </c>
      <c r="K13" s="222">
        <v>0.00208809629284994</v>
      </c>
      <c r="S13" s="59"/>
      <c r="T13" s="59"/>
      <c r="U13" s="59"/>
    </row>
    <row r="14" spans="1:21" ht="12.75">
      <c r="A14" s="3">
        <v>351</v>
      </c>
      <c r="B14" s="4" t="s">
        <v>6</v>
      </c>
      <c r="C14" s="60">
        <v>351</v>
      </c>
      <c r="D14" s="19" t="s">
        <v>11</v>
      </c>
      <c r="E14" s="186">
        <v>189781</v>
      </c>
      <c r="F14" s="231">
        <f t="shared" si="0"/>
        <v>0.05008185957941804</v>
      </c>
      <c r="G14" s="241">
        <v>47252</v>
      </c>
      <c r="H14" s="222">
        <v>0.26576974346571575</v>
      </c>
      <c r="I14" s="231">
        <f t="shared" si="1"/>
        <v>0.05834588694342232</v>
      </c>
      <c r="J14" s="243">
        <v>0.05827455236028215</v>
      </c>
      <c r="K14" s="222">
        <v>0.04035947312299511</v>
      </c>
      <c r="S14" s="59"/>
      <c r="T14" s="59"/>
      <c r="U14" s="59"/>
    </row>
    <row r="15" spans="1:21" ht="12.75">
      <c r="A15" s="3">
        <v>371</v>
      </c>
      <c r="B15" s="4" t="s">
        <v>4</v>
      </c>
      <c r="C15" s="60">
        <v>371</v>
      </c>
      <c r="D15" s="19" t="s">
        <v>12</v>
      </c>
      <c r="E15" s="186">
        <v>45533</v>
      </c>
      <c r="F15" s="231">
        <f t="shared" si="0"/>
        <v>0.012015835685498768</v>
      </c>
      <c r="G15" s="241">
        <v>8401</v>
      </c>
      <c r="H15" s="222">
        <v>0.19891085592518054</v>
      </c>
      <c r="I15" s="231">
        <f t="shared" si="1"/>
        <v>0.010373397871237004</v>
      </c>
      <c r="J15" s="243">
        <v>0.009704344212142552</v>
      </c>
      <c r="K15" s="222">
        <v>0.012691084185008002</v>
      </c>
      <c r="S15" s="59"/>
      <c r="T15" s="59"/>
      <c r="U15" s="59"/>
    </row>
    <row r="16" spans="1:21" ht="12.75">
      <c r="A16" s="3">
        <v>404</v>
      </c>
      <c r="B16" s="4" t="s">
        <v>2</v>
      </c>
      <c r="C16" s="60">
        <v>404</v>
      </c>
      <c r="D16" s="19" t="s">
        <v>13</v>
      </c>
      <c r="E16" s="186">
        <v>14454</v>
      </c>
      <c r="F16" s="231">
        <f t="shared" si="0"/>
        <v>0.0038143080622449477</v>
      </c>
      <c r="G16" s="241">
        <v>2668</v>
      </c>
      <c r="H16" s="222">
        <v>0.19431900946831757</v>
      </c>
      <c r="I16" s="231">
        <f t="shared" si="1"/>
        <v>0.0032943965623688045</v>
      </c>
      <c r="J16" s="243">
        <v>0.002941549970561411</v>
      </c>
      <c r="K16" s="222">
        <v>0.003971389964226324</v>
      </c>
      <c r="S16" s="59"/>
      <c r="T16" s="59"/>
      <c r="U16" s="59"/>
    </row>
    <row r="17" spans="1:21" ht="12.75">
      <c r="A17" s="3">
        <v>581</v>
      </c>
      <c r="B17" s="4" t="s">
        <v>2</v>
      </c>
      <c r="C17" s="60">
        <v>581</v>
      </c>
      <c r="D17" s="19" t="s">
        <v>14</v>
      </c>
      <c r="E17" s="186">
        <v>11218</v>
      </c>
      <c r="F17" s="231">
        <f t="shared" si="0"/>
        <v>0.0029603506186705285</v>
      </c>
      <c r="G17" s="241">
        <v>1735</v>
      </c>
      <c r="H17" s="222">
        <v>0.16323266534951547</v>
      </c>
      <c r="I17" s="231">
        <f t="shared" si="1"/>
        <v>0.0021423455905959054</v>
      </c>
      <c r="J17" s="243">
        <v>0.0018540538668452224</v>
      </c>
      <c r="K17" s="222">
        <v>0.0028828195087853645</v>
      </c>
      <c r="S17" s="59"/>
      <c r="T17" s="59"/>
      <c r="U17" s="59"/>
    </row>
    <row r="18" spans="1:21" ht="12.75">
      <c r="A18" s="3">
        <v>942</v>
      </c>
      <c r="B18" s="4" t="s">
        <v>4</v>
      </c>
      <c r="C18" s="60">
        <v>942</v>
      </c>
      <c r="D18" s="19" t="s">
        <v>15</v>
      </c>
      <c r="E18" s="186">
        <v>45881</v>
      </c>
      <c r="F18" s="231">
        <f t="shared" si="0"/>
        <v>0.012107670416760788</v>
      </c>
      <c r="G18" s="241">
        <v>8387</v>
      </c>
      <c r="H18" s="222">
        <v>0.19111749156868107</v>
      </c>
      <c r="I18" s="231">
        <f t="shared" si="1"/>
        <v>0.01035611093275381</v>
      </c>
      <c r="J18" s="243">
        <v>0.009175604068297526</v>
      </c>
      <c r="K18" s="222">
        <v>0.011230752449283525</v>
      </c>
      <c r="S18" s="59"/>
      <c r="T18" s="59"/>
      <c r="U18" s="59"/>
    </row>
    <row r="19" spans="1:21" ht="12.75">
      <c r="A19" s="3">
        <v>1061</v>
      </c>
      <c r="B19" s="4" t="s">
        <v>4</v>
      </c>
      <c r="C19" s="60">
        <v>1061</v>
      </c>
      <c r="D19" s="19" t="s">
        <v>16</v>
      </c>
      <c r="E19" s="186">
        <v>102800</v>
      </c>
      <c r="F19" s="231">
        <f t="shared" si="0"/>
        <v>0.027128190729125545</v>
      </c>
      <c r="G19" s="241">
        <v>22482</v>
      </c>
      <c r="H19" s="222">
        <v>0.2326077059967719</v>
      </c>
      <c r="I19" s="231">
        <f t="shared" si="1"/>
        <v>0.027760353641370115</v>
      </c>
      <c r="J19" s="243">
        <v>0.02557809307211877</v>
      </c>
      <c r="K19" s="222">
        <v>0.02614127373873864</v>
      </c>
      <c r="S19" s="59"/>
      <c r="T19" s="59"/>
      <c r="U19" s="59"/>
    </row>
    <row r="20" spans="1:21" ht="12.75">
      <c r="A20" s="3">
        <v>9003</v>
      </c>
      <c r="B20" s="4" t="s">
        <v>8</v>
      </c>
      <c r="C20" s="60">
        <v>1301</v>
      </c>
      <c r="D20" s="19" t="s">
        <v>17</v>
      </c>
      <c r="E20" s="186">
        <v>6743</v>
      </c>
      <c r="F20" s="231">
        <f t="shared" si="0"/>
        <v>0.0017794298646546065</v>
      </c>
      <c r="G20" s="241">
        <v>1052</v>
      </c>
      <c r="H20" s="222">
        <v>0.16577371572644184</v>
      </c>
      <c r="I20" s="231">
        <f t="shared" si="1"/>
        <v>0.0012989899488800533</v>
      </c>
      <c r="J20" s="243">
        <v>0.0011867791874949493</v>
      </c>
      <c r="K20" s="222">
        <v>0.0019122331722367786</v>
      </c>
      <c r="S20" s="59"/>
      <c r="T20" s="59"/>
      <c r="U20" s="59"/>
    </row>
    <row r="21" spans="1:21" ht="12.75">
      <c r="A21" s="3">
        <v>1344</v>
      </c>
      <c r="B21" s="4" t="s">
        <v>2</v>
      </c>
      <c r="C21" s="60">
        <v>1344</v>
      </c>
      <c r="D21" s="19" t="s">
        <v>18</v>
      </c>
      <c r="E21" s="186">
        <v>17449</v>
      </c>
      <c r="F21" s="231">
        <f t="shared" si="0"/>
        <v>0.004604667315491358</v>
      </c>
      <c r="G21" s="241">
        <v>2750</v>
      </c>
      <c r="H21" s="222">
        <v>0.16788766788766787</v>
      </c>
      <c r="I21" s="231">
        <f t="shared" si="1"/>
        <v>0.0033956486306275157</v>
      </c>
      <c r="J21" s="243">
        <v>0.003407949573429076</v>
      </c>
      <c r="K21" s="222">
        <v>0.004924167377168514</v>
      </c>
      <c r="S21" s="59"/>
      <c r="T21" s="59"/>
      <c r="U21" s="59"/>
    </row>
    <row r="22" spans="1:21" ht="12.75">
      <c r="A22" s="3">
        <v>1372</v>
      </c>
      <c r="B22" s="4" t="s">
        <v>2</v>
      </c>
      <c r="C22" s="60">
        <v>1372</v>
      </c>
      <c r="D22" s="19" t="s">
        <v>19</v>
      </c>
      <c r="E22" s="186">
        <v>12513</v>
      </c>
      <c r="F22" s="231">
        <f t="shared" si="0"/>
        <v>0.0033020919318438513</v>
      </c>
      <c r="G22" s="241">
        <v>2053</v>
      </c>
      <c r="H22" s="222">
        <v>0.17308827248967204</v>
      </c>
      <c r="I22" s="231">
        <f t="shared" si="1"/>
        <v>0.002535006050428469</v>
      </c>
      <c r="J22" s="243">
        <v>0.0025328730908209325</v>
      </c>
      <c r="K22" s="222">
        <v>0.0037376478418923763</v>
      </c>
      <c r="S22" s="59"/>
      <c r="T22" s="59"/>
      <c r="U22" s="59"/>
    </row>
    <row r="23" spans="1:21" ht="12.75">
      <c r="A23" s="3">
        <v>1509</v>
      </c>
      <c r="B23" s="4" t="s">
        <v>2</v>
      </c>
      <c r="C23" s="60">
        <v>1509</v>
      </c>
      <c r="D23" s="19" t="s">
        <v>20</v>
      </c>
      <c r="E23" s="186">
        <v>15384</v>
      </c>
      <c r="F23" s="231">
        <f t="shared" si="0"/>
        <v>0.004059728464755519</v>
      </c>
      <c r="G23" s="241">
        <v>3132</v>
      </c>
      <c r="H23" s="222">
        <v>0.21271393643031786</v>
      </c>
      <c r="I23" s="231">
        <f t="shared" si="1"/>
        <v>0.0038673350949546834</v>
      </c>
      <c r="J23" s="243">
        <v>0.0034171852091294257</v>
      </c>
      <c r="K23" s="222">
        <v>0.003592950337590408</v>
      </c>
      <c r="S23" s="59"/>
      <c r="T23" s="59"/>
      <c r="U23" s="59"/>
    </row>
    <row r="24" spans="1:21" ht="12.75">
      <c r="A24" s="3">
        <v>1711</v>
      </c>
      <c r="B24" s="4" t="s">
        <v>4</v>
      </c>
      <c r="C24" s="60">
        <v>1711</v>
      </c>
      <c r="D24" s="19" t="s">
        <v>21</v>
      </c>
      <c r="E24" s="186">
        <v>53865</v>
      </c>
      <c r="F24" s="231">
        <f t="shared" si="0"/>
        <v>0.014214591377668749</v>
      </c>
      <c r="G24" s="241">
        <v>14496</v>
      </c>
      <c r="H24" s="222">
        <v>0.28455332430363345</v>
      </c>
      <c r="I24" s="231">
        <f t="shared" si="1"/>
        <v>0.017899390018027806</v>
      </c>
      <c r="J24" s="243">
        <v>0.018565936666628185</v>
      </c>
      <c r="K24" s="222">
        <v>0.01152014745788746</v>
      </c>
      <c r="S24" s="59"/>
      <c r="T24" s="59"/>
      <c r="U24" s="59"/>
    </row>
    <row r="25" spans="1:21" ht="12.75">
      <c r="A25" s="3">
        <v>2125</v>
      </c>
      <c r="B25" s="4" t="s">
        <v>2</v>
      </c>
      <c r="C25" s="60">
        <v>2125</v>
      </c>
      <c r="D25" s="19" t="s">
        <v>22</v>
      </c>
      <c r="E25" s="186">
        <v>10459</v>
      </c>
      <c r="F25" s="231">
        <f t="shared" si="0"/>
        <v>0.0027600559030731913</v>
      </c>
      <c r="G25" s="241">
        <v>1809</v>
      </c>
      <c r="H25" s="222">
        <v>0.1864756210699928</v>
      </c>
      <c r="I25" s="231">
        <f t="shared" si="1"/>
        <v>0.0022337194082927914</v>
      </c>
      <c r="J25" s="243">
        <v>0.0019579547684741576</v>
      </c>
      <c r="K25" s="222">
        <v>0.004076017390413901</v>
      </c>
      <c r="S25" s="59"/>
      <c r="T25" s="59"/>
      <c r="U25" s="59"/>
    </row>
    <row r="26" spans="1:21" ht="12.75">
      <c r="A26" s="3">
        <v>2196</v>
      </c>
      <c r="B26" s="4" t="s">
        <v>4</v>
      </c>
      <c r="C26" s="60">
        <v>2196</v>
      </c>
      <c r="D26" s="19" t="s">
        <v>23</v>
      </c>
      <c r="E26" s="186">
        <v>48028</v>
      </c>
      <c r="F26" s="231">
        <f t="shared" si="0"/>
        <v>0.012674248485782505</v>
      </c>
      <c r="G26" s="241">
        <v>11776</v>
      </c>
      <c r="H26" s="222">
        <v>0.2642313819642336</v>
      </c>
      <c r="I26" s="231">
        <f t="shared" si="1"/>
        <v>0.014540784827007137</v>
      </c>
      <c r="J26" s="243">
        <v>0.01457845095300216</v>
      </c>
      <c r="K26" s="222">
        <v>0.014309470117739247</v>
      </c>
      <c r="S26" s="59"/>
      <c r="T26" s="59"/>
      <c r="U26" s="59"/>
    </row>
    <row r="27" spans="1:21" ht="12.75">
      <c r="A27" s="3">
        <v>2546</v>
      </c>
      <c r="B27" s="4" t="s">
        <v>2</v>
      </c>
      <c r="C27" s="60">
        <v>2546</v>
      </c>
      <c r="D27" s="19" t="s">
        <v>24</v>
      </c>
      <c r="E27" s="186">
        <v>12983</v>
      </c>
      <c r="F27" s="231">
        <f t="shared" si="0"/>
        <v>0.003426121597628764</v>
      </c>
      <c r="G27" s="241">
        <v>1955</v>
      </c>
      <c r="H27" s="222">
        <v>0.16137020222864218</v>
      </c>
      <c r="I27" s="231">
        <f t="shared" si="1"/>
        <v>0.002413997481046107</v>
      </c>
      <c r="J27" s="243">
        <v>0.0021588298449567657</v>
      </c>
      <c r="K27" s="222">
        <v>0.0044210652852878255</v>
      </c>
      <c r="S27" s="59"/>
      <c r="T27" s="59"/>
      <c r="U27" s="59"/>
    </row>
    <row r="28" spans="1:21" ht="12.75">
      <c r="A28" s="3">
        <v>2581</v>
      </c>
      <c r="B28" s="4" t="s">
        <v>4</v>
      </c>
      <c r="C28" s="60">
        <v>2581</v>
      </c>
      <c r="D28" s="19" t="s">
        <v>25</v>
      </c>
      <c r="E28" s="186">
        <v>53827</v>
      </c>
      <c r="F28" s="231">
        <f t="shared" si="0"/>
        <v>0.014204563447243586</v>
      </c>
      <c r="G28" s="241">
        <v>9049</v>
      </c>
      <c r="H28" s="222">
        <v>0.17736529528214978</v>
      </c>
      <c r="I28" s="231">
        <f t="shared" si="1"/>
        <v>0.01117353616674487</v>
      </c>
      <c r="J28" s="243">
        <v>0.011085071749344847</v>
      </c>
      <c r="K28" s="222">
        <v>0.016869502886158683</v>
      </c>
      <c r="S28" s="59"/>
      <c r="T28" s="59"/>
      <c r="U28" s="59"/>
    </row>
    <row r="29" spans="1:21" ht="12.75">
      <c r="A29" s="3">
        <v>2601</v>
      </c>
      <c r="B29" s="4" t="s">
        <v>4</v>
      </c>
      <c r="C29" s="60">
        <v>2601</v>
      </c>
      <c r="D29" s="19" t="s">
        <v>26</v>
      </c>
      <c r="E29" s="186">
        <v>38369</v>
      </c>
      <c r="F29" s="231">
        <f t="shared" si="0"/>
        <v>0.010125306907449592</v>
      </c>
      <c r="G29" s="241">
        <v>7667</v>
      </c>
      <c r="H29" s="222">
        <v>0.21132273090598386</v>
      </c>
      <c r="I29" s="231">
        <f t="shared" si="1"/>
        <v>0.009467068382189515</v>
      </c>
      <c r="J29" s="243">
        <v>0.00865609956015285</v>
      </c>
      <c r="K29" s="222">
        <v>0.01025571388183334</v>
      </c>
      <c r="S29" s="59"/>
      <c r="T29" s="59"/>
      <c r="U29" s="59"/>
    </row>
    <row r="30" spans="1:21" ht="12.75">
      <c r="A30" s="3">
        <v>2701</v>
      </c>
      <c r="B30" s="4" t="s">
        <v>6</v>
      </c>
      <c r="C30" s="60">
        <v>2701</v>
      </c>
      <c r="D30" s="19" t="s">
        <v>27</v>
      </c>
      <c r="E30" s="186">
        <v>242479</v>
      </c>
      <c r="F30" s="231">
        <f t="shared" si="0"/>
        <v>0.06398848793587192</v>
      </c>
      <c r="G30" s="241">
        <v>57925</v>
      </c>
      <c r="H30" s="222">
        <v>0.25384325480297293</v>
      </c>
      <c r="I30" s="231">
        <f t="shared" si="1"/>
        <v>0.07152470797421777</v>
      </c>
      <c r="J30" s="243">
        <v>0.07700903937844172</v>
      </c>
      <c r="K30" s="222">
        <v>0.056327399251579986</v>
      </c>
      <c r="S30" s="59"/>
      <c r="T30" s="59"/>
      <c r="U30" s="59"/>
    </row>
    <row r="31" spans="1:21" ht="12.75">
      <c r="A31" s="3">
        <v>2939</v>
      </c>
      <c r="B31" s="4" t="s">
        <v>4</v>
      </c>
      <c r="C31" s="60">
        <v>2939</v>
      </c>
      <c r="D31" s="19" t="s">
        <v>28</v>
      </c>
      <c r="E31" s="186">
        <v>31573</v>
      </c>
      <c r="F31" s="231">
        <f t="shared" si="0"/>
        <v>0.00833189071878094</v>
      </c>
      <c r="G31" s="241">
        <v>6186</v>
      </c>
      <c r="H31" s="222">
        <v>0.20890179656895852</v>
      </c>
      <c r="I31" s="231">
        <f t="shared" si="1"/>
        <v>0.007638357246931568</v>
      </c>
      <c r="J31" s="243">
        <v>0.007559367820736311</v>
      </c>
      <c r="K31" s="222">
        <v>0.007949458274805048</v>
      </c>
      <c r="S31" s="59"/>
      <c r="T31" s="59"/>
      <c r="U31" s="59"/>
    </row>
    <row r="32" spans="1:21" ht="12.75">
      <c r="A32" s="3">
        <v>3203</v>
      </c>
      <c r="B32" s="4" t="s">
        <v>4</v>
      </c>
      <c r="C32" s="60">
        <v>3203</v>
      </c>
      <c r="D32" s="19" t="s">
        <v>29</v>
      </c>
      <c r="E32" s="186">
        <v>76304</v>
      </c>
      <c r="F32" s="231">
        <f t="shared" si="0"/>
        <v>0.020136084293727582</v>
      </c>
      <c r="G32" s="241">
        <v>15555</v>
      </c>
      <c r="H32" s="222">
        <v>0.21690023007738968</v>
      </c>
      <c r="I32" s="231">
        <f t="shared" si="1"/>
        <v>0.019207023436149457</v>
      </c>
      <c r="J32" s="243">
        <v>0.0190785144479976</v>
      </c>
      <c r="K32" s="222">
        <v>0.020970007546531378</v>
      </c>
      <c r="S32" s="59"/>
      <c r="T32" s="59"/>
      <c r="U32" s="59"/>
    </row>
    <row r="33" spans="1:21" ht="12.75">
      <c r="A33" s="3">
        <v>3231</v>
      </c>
      <c r="B33" s="4" t="s">
        <v>2</v>
      </c>
      <c r="C33" s="60">
        <v>3231</v>
      </c>
      <c r="D33" s="19" t="s">
        <v>30</v>
      </c>
      <c r="E33" s="186">
        <v>25287</v>
      </c>
      <c r="F33" s="231">
        <f t="shared" si="0"/>
        <v>0.006673059912134218</v>
      </c>
      <c r="G33" s="241">
        <v>4018</v>
      </c>
      <c r="H33" s="222">
        <v>0.17051434391444575</v>
      </c>
      <c r="I33" s="231">
        <f t="shared" si="1"/>
        <v>0.0049613513446768575</v>
      </c>
      <c r="J33" s="243">
        <v>0.004788677110631371</v>
      </c>
      <c r="K33" s="222">
        <v>0.007332824294933584</v>
      </c>
      <c r="S33" s="59"/>
      <c r="T33" s="59"/>
      <c r="U33" s="59"/>
    </row>
    <row r="34" spans="1:21" ht="12.75">
      <c r="A34" s="3">
        <v>3271</v>
      </c>
      <c r="B34" s="4" t="s">
        <v>2</v>
      </c>
      <c r="C34" s="60">
        <v>3271</v>
      </c>
      <c r="D34" s="19" t="s">
        <v>31</v>
      </c>
      <c r="E34" s="186">
        <v>10905</v>
      </c>
      <c r="F34" s="231">
        <f t="shared" si="0"/>
        <v>0.0028777521391158954</v>
      </c>
      <c r="G34" s="241">
        <v>1825</v>
      </c>
      <c r="H34" s="222">
        <v>0.17925547588645516</v>
      </c>
      <c r="I34" s="231">
        <f t="shared" si="1"/>
        <v>0.0022534759094164423</v>
      </c>
      <c r="J34" s="243">
        <v>0.0022050080234585147</v>
      </c>
      <c r="K34" s="222">
        <v>0.0032968769826340733</v>
      </c>
      <c r="S34" s="59"/>
      <c r="T34" s="59"/>
      <c r="U34" s="59"/>
    </row>
    <row r="35" spans="1:21" ht="12.75">
      <c r="A35" s="3">
        <v>3336</v>
      </c>
      <c r="B35" s="4" t="s">
        <v>2</v>
      </c>
      <c r="C35" s="60">
        <v>3336</v>
      </c>
      <c r="D35" s="19" t="s">
        <v>32</v>
      </c>
      <c r="E35" s="186">
        <v>25083</v>
      </c>
      <c r="F35" s="231">
        <f t="shared" si="0"/>
        <v>0.006619225759325447</v>
      </c>
      <c r="G35" s="241">
        <v>5042</v>
      </c>
      <c r="H35" s="222">
        <v>0.2125453165837619</v>
      </c>
      <c r="I35" s="231">
        <f t="shared" si="1"/>
        <v>0.006225767416590522</v>
      </c>
      <c r="J35" s="243">
        <v>0.006104755197931217</v>
      </c>
      <c r="K35" s="222">
        <v>0.006673894121496929</v>
      </c>
      <c r="S35" s="59"/>
      <c r="T35" s="59"/>
      <c r="U35" s="59"/>
    </row>
    <row r="36" spans="1:21" ht="12.75">
      <c r="A36" s="3">
        <v>3425</v>
      </c>
      <c r="B36" s="4" t="s">
        <v>4</v>
      </c>
      <c r="C36" s="60">
        <v>3425</v>
      </c>
      <c r="D36" s="19" t="s">
        <v>33</v>
      </c>
      <c r="E36" s="186">
        <v>33585</v>
      </c>
      <c r="F36" s="231">
        <f t="shared" si="0"/>
        <v>0.008862843245502737</v>
      </c>
      <c r="G36" s="241">
        <v>5891</v>
      </c>
      <c r="H36" s="222">
        <v>0.18621191048172966</v>
      </c>
      <c r="I36" s="231">
        <f t="shared" si="1"/>
        <v>0.0072740967574642535</v>
      </c>
      <c r="J36" s="243">
        <v>0.006822825873633414</v>
      </c>
      <c r="K36" s="222">
        <v>0.00920721350450677</v>
      </c>
      <c r="S36" s="59"/>
      <c r="T36" s="59"/>
      <c r="U36" s="59"/>
    </row>
    <row r="37" spans="1:21" ht="12.75">
      <c r="A37" s="3">
        <v>3787</v>
      </c>
      <c r="B37" s="4" t="s">
        <v>2</v>
      </c>
      <c r="C37" s="60">
        <v>3787</v>
      </c>
      <c r="D37" s="19" t="s">
        <v>34</v>
      </c>
      <c r="E37" s="186">
        <v>9728</v>
      </c>
      <c r="F37" s="231">
        <f t="shared" si="0"/>
        <v>0.0025671501888417637</v>
      </c>
      <c r="G37" s="241">
        <v>1531</v>
      </c>
      <c r="H37" s="222">
        <v>0.16872382631694952</v>
      </c>
      <c r="I37" s="231">
        <f t="shared" si="1"/>
        <v>0.0018904502012693552</v>
      </c>
      <c r="J37" s="243">
        <v>0.001918703316747671</v>
      </c>
      <c r="K37" s="222">
        <v>0.0035818197603364106</v>
      </c>
      <c r="S37" s="59"/>
      <c r="T37" s="59"/>
      <c r="U37" s="59"/>
    </row>
    <row r="38" spans="1:21" ht="12.75">
      <c r="A38" s="3">
        <v>9004</v>
      </c>
      <c r="B38" s="4" t="s">
        <v>8</v>
      </c>
      <c r="C38" s="60">
        <v>3851</v>
      </c>
      <c r="D38" s="19" t="s">
        <v>35</v>
      </c>
      <c r="E38" s="186">
        <v>6936</v>
      </c>
      <c r="F38" s="231">
        <f t="shared" si="0"/>
        <v>0.0018303611954981981</v>
      </c>
      <c r="G38" s="241">
        <v>1249</v>
      </c>
      <c r="H38" s="222">
        <v>0.19106623833562797</v>
      </c>
      <c r="I38" s="231">
        <f t="shared" si="1"/>
        <v>0.0015422418689650063</v>
      </c>
      <c r="J38" s="243">
        <v>0.0014961729834566675</v>
      </c>
      <c r="K38" s="222">
        <v>0.0018120579769508006</v>
      </c>
      <c r="S38" s="59"/>
      <c r="T38" s="59"/>
      <c r="U38" s="59"/>
    </row>
    <row r="39" spans="1:21" ht="12.75">
      <c r="A39" s="3">
        <v>3901</v>
      </c>
      <c r="B39" s="4" t="s">
        <v>4</v>
      </c>
      <c r="C39" s="60">
        <v>3901</v>
      </c>
      <c r="D39" s="19" t="s">
        <v>36</v>
      </c>
      <c r="E39" s="186">
        <v>35463</v>
      </c>
      <c r="F39" s="231">
        <f t="shared" si="0"/>
        <v>0.009358434122830536</v>
      </c>
      <c r="G39" s="241">
        <v>6381</v>
      </c>
      <c r="H39" s="222">
        <v>0.1902674657840594</v>
      </c>
      <c r="I39" s="231">
        <f t="shared" si="1"/>
        <v>0.007879139604376065</v>
      </c>
      <c r="J39" s="243">
        <v>0.007861834889922767</v>
      </c>
      <c r="K39" s="222">
        <v>0.009639079901961875</v>
      </c>
      <c r="S39" s="59"/>
      <c r="T39" s="59"/>
      <c r="U39" s="59"/>
    </row>
    <row r="40" spans="1:21" ht="12.75">
      <c r="A40" s="3">
        <v>4001</v>
      </c>
      <c r="B40" s="4" t="s">
        <v>4</v>
      </c>
      <c r="C40" s="60">
        <v>4001</v>
      </c>
      <c r="D40" s="19" t="s">
        <v>37</v>
      </c>
      <c r="E40" s="186">
        <v>42432</v>
      </c>
      <c r="F40" s="231">
        <f t="shared" si="0"/>
        <v>0.011197503784224272</v>
      </c>
      <c r="G40" s="241">
        <v>8581</v>
      </c>
      <c r="H40" s="222">
        <v>0.21340462571499627</v>
      </c>
      <c r="I40" s="231">
        <f t="shared" si="1"/>
        <v>0.010595658508878078</v>
      </c>
      <c r="J40" s="243">
        <v>0.010436268341395273</v>
      </c>
      <c r="K40" s="222">
        <v>0.011825125274646993</v>
      </c>
      <c r="S40" s="59"/>
      <c r="T40" s="59"/>
      <c r="U40" s="59"/>
    </row>
    <row r="41" spans="1:21" ht="12.75">
      <c r="A41" s="3">
        <v>4021</v>
      </c>
      <c r="B41" s="4" t="s">
        <v>4</v>
      </c>
      <c r="C41" s="60">
        <v>4021</v>
      </c>
      <c r="D41" s="19" t="s">
        <v>38</v>
      </c>
      <c r="E41" s="186">
        <v>58279</v>
      </c>
      <c r="F41" s="231">
        <f t="shared" si="0"/>
        <v>0.015379414664423226</v>
      </c>
      <c r="G41" s="241">
        <v>14842</v>
      </c>
      <c r="H41" s="222">
        <v>0.26830326476011424</v>
      </c>
      <c r="I41" s="231">
        <f t="shared" si="1"/>
        <v>0.01832662435482676</v>
      </c>
      <c r="J41" s="243">
        <v>0.018746031562785006</v>
      </c>
      <c r="K41" s="222">
        <v>0.01411357195806889</v>
      </c>
      <c r="S41" s="59"/>
      <c r="T41" s="59"/>
      <c r="U41" s="59"/>
    </row>
    <row r="42" spans="1:21" ht="12.75">
      <c r="A42" s="3">
        <v>4082</v>
      </c>
      <c r="B42" s="4" t="s">
        <v>2</v>
      </c>
      <c r="C42" s="60">
        <v>4082</v>
      </c>
      <c r="D42" s="19" t="s">
        <v>39</v>
      </c>
      <c r="E42" s="186">
        <v>10960</v>
      </c>
      <c r="F42" s="231">
        <f t="shared" si="0"/>
        <v>0.0028922662489417896</v>
      </c>
      <c r="G42" s="241">
        <v>1729</v>
      </c>
      <c r="H42" s="222">
        <v>0.17149375123983338</v>
      </c>
      <c r="I42" s="231">
        <f t="shared" si="1"/>
        <v>0.0021349369026745363</v>
      </c>
      <c r="J42" s="243">
        <v>0.002124196211080454</v>
      </c>
      <c r="K42" s="222">
        <v>0.0035551063749268163</v>
      </c>
      <c r="S42" s="59"/>
      <c r="T42" s="59"/>
      <c r="U42" s="59"/>
    </row>
    <row r="43" spans="1:21" ht="12.75">
      <c r="A43" s="3">
        <v>4201</v>
      </c>
      <c r="B43" s="4" t="s">
        <v>2</v>
      </c>
      <c r="C43" s="60">
        <v>4201</v>
      </c>
      <c r="D43" s="19" t="s">
        <v>40</v>
      </c>
      <c r="E43" s="186">
        <v>14001</v>
      </c>
      <c r="F43" s="231">
        <f t="shared" si="0"/>
        <v>0.003694764575860766</v>
      </c>
      <c r="G43" s="241">
        <v>2731</v>
      </c>
      <c r="H43" s="222">
        <v>0.20546193198916643</v>
      </c>
      <c r="I43" s="231">
        <f t="shared" si="1"/>
        <v>0.0033721877855431804</v>
      </c>
      <c r="J43" s="243">
        <v>0.003306357580725228</v>
      </c>
      <c r="K43" s="222">
        <v>0.004071565159512303</v>
      </c>
      <c r="S43" s="59"/>
      <c r="T43" s="59"/>
      <c r="U43" s="59"/>
    </row>
    <row r="44" spans="1:21" ht="12.75">
      <c r="A44" s="3">
        <v>4401</v>
      </c>
      <c r="B44" s="4" t="s">
        <v>4</v>
      </c>
      <c r="C44" s="60">
        <v>4401</v>
      </c>
      <c r="D44" s="19" t="s">
        <v>41</v>
      </c>
      <c r="E44" s="186">
        <v>28782</v>
      </c>
      <c r="F44" s="231">
        <f t="shared" si="0"/>
        <v>0.007595365618343302</v>
      </c>
      <c r="G44" s="241">
        <v>4826</v>
      </c>
      <c r="H44" s="222">
        <v>0.17748519730793277</v>
      </c>
      <c r="I44" s="231">
        <f t="shared" si="1"/>
        <v>0.005959054651421233</v>
      </c>
      <c r="J44" s="243">
        <v>0.005693769409265651</v>
      </c>
      <c r="K44" s="222">
        <v>0.008813191069715258</v>
      </c>
      <c r="S44" s="59"/>
      <c r="T44" s="59"/>
      <c r="U44" s="59"/>
    </row>
    <row r="45" spans="1:21" ht="12.75">
      <c r="A45" s="3">
        <v>4436</v>
      </c>
      <c r="B45" s="4" t="s">
        <v>2</v>
      </c>
      <c r="C45" s="60">
        <v>4436</v>
      </c>
      <c r="D45" s="19" t="s">
        <v>42</v>
      </c>
      <c r="E45" s="186">
        <v>12260</v>
      </c>
      <c r="F45" s="231">
        <f t="shared" si="0"/>
        <v>0.003235327026644739</v>
      </c>
      <c r="G45" s="241">
        <v>1766</v>
      </c>
      <c r="H45" s="222">
        <v>0.15559471365638766</v>
      </c>
      <c r="I45" s="231">
        <f t="shared" si="1"/>
        <v>0.0021806238115229795</v>
      </c>
      <c r="J45" s="243">
        <v>0.0019048498631971463</v>
      </c>
      <c r="K45" s="222">
        <v>0.004214036548363471</v>
      </c>
      <c r="S45" s="59"/>
      <c r="T45" s="59"/>
      <c r="U45" s="59"/>
    </row>
    <row r="46" spans="1:21" ht="12.75">
      <c r="A46" s="3">
        <v>4566</v>
      </c>
      <c r="B46" s="4" t="s">
        <v>2</v>
      </c>
      <c r="C46" s="60">
        <v>4566</v>
      </c>
      <c r="D46" s="19" t="s">
        <v>43</v>
      </c>
      <c r="E46" s="186">
        <v>14855</v>
      </c>
      <c r="F46" s="231">
        <f t="shared" si="0"/>
        <v>0.003920129117521011</v>
      </c>
      <c r="G46" s="241">
        <v>2719</v>
      </c>
      <c r="H46" s="222">
        <v>0.1948684870637139</v>
      </c>
      <c r="I46" s="231">
        <f t="shared" si="1"/>
        <v>0.003357370409700442</v>
      </c>
      <c r="J46" s="243">
        <v>0.003285577400399441</v>
      </c>
      <c r="K46" s="222">
        <v>0.004122765814880691</v>
      </c>
      <c r="S46" s="59"/>
      <c r="T46" s="59"/>
      <c r="U46" s="59"/>
    </row>
    <row r="47" spans="1:21" ht="12.75">
      <c r="A47" s="3">
        <v>4671</v>
      </c>
      <c r="B47" s="4" t="s">
        <v>2</v>
      </c>
      <c r="C47" s="60">
        <v>4671</v>
      </c>
      <c r="D47" s="19" t="s">
        <v>44</v>
      </c>
      <c r="E47" s="186">
        <v>12963</v>
      </c>
      <c r="F47" s="231">
        <f t="shared" si="0"/>
        <v>0.003420843739510257</v>
      </c>
      <c r="G47" s="241">
        <v>2547</v>
      </c>
      <c r="H47" s="222">
        <v>0.2102005446892795</v>
      </c>
      <c r="I47" s="231">
        <f t="shared" si="1"/>
        <v>0.0031449880226211936</v>
      </c>
      <c r="J47" s="243">
        <v>0.0032624883111485666</v>
      </c>
      <c r="K47" s="222">
        <v>0.00376658734275277</v>
      </c>
      <c r="S47" s="59"/>
      <c r="T47" s="59"/>
      <c r="U47" s="59"/>
    </row>
    <row r="48" spans="1:21" ht="12.75">
      <c r="A48" s="3">
        <v>5002</v>
      </c>
      <c r="B48" s="4" t="s">
        <v>2</v>
      </c>
      <c r="C48" s="60">
        <v>5002</v>
      </c>
      <c r="D48" s="19" t="s">
        <v>45</v>
      </c>
      <c r="E48" s="186">
        <v>20766</v>
      </c>
      <c r="F48" s="231">
        <f t="shared" si="0"/>
        <v>0.0054800000844457296</v>
      </c>
      <c r="G48" s="241">
        <v>3658</v>
      </c>
      <c r="H48" s="222">
        <v>0.18246209098164407</v>
      </c>
      <c r="I48" s="231">
        <f t="shared" si="1"/>
        <v>0.00451683006939471</v>
      </c>
      <c r="J48" s="243">
        <v>0.004550859491347364</v>
      </c>
      <c r="K48" s="222">
        <v>0.0072972064477207915</v>
      </c>
      <c r="S48" s="59"/>
      <c r="T48" s="59"/>
      <c r="U48" s="59"/>
    </row>
    <row r="49" spans="1:21" ht="12.75">
      <c r="A49" s="3">
        <v>5113</v>
      </c>
      <c r="B49" s="4" t="s">
        <v>4</v>
      </c>
      <c r="C49" s="60">
        <v>5113</v>
      </c>
      <c r="D49" s="19" t="s">
        <v>46</v>
      </c>
      <c r="E49" s="186">
        <v>24691</v>
      </c>
      <c r="F49" s="231">
        <f t="shared" si="0"/>
        <v>0.006515779740202712</v>
      </c>
      <c r="G49" s="241">
        <v>4791</v>
      </c>
      <c r="H49" s="222">
        <v>0.20153114878223194</v>
      </c>
      <c r="I49" s="231">
        <f t="shared" si="1"/>
        <v>0.005915837305213246</v>
      </c>
      <c r="J49" s="243">
        <v>0.005654517957539165</v>
      </c>
      <c r="K49" s="222">
        <v>0.00803182454648463</v>
      </c>
      <c r="S49" s="59"/>
      <c r="T49" s="59"/>
      <c r="U49" s="59"/>
    </row>
    <row r="50" spans="1:21" ht="12.75">
      <c r="A50" s="3">
        <v>5192</v>
      </c>
      <c r="B50" s="4" t="s">
        <v>4</v>
      </c>
      <c r="C50" s="60">
        <v>5192</v>
      </c>
      <c r="D50" s="19" t="s">
        <v>47</v>
      </c>
      <c r="E50" s="186">
        <v>57220</v>
      </c>
      <c r="F50" s="231">
        <f t="shared" si="0"/>
        <v>0.015099952077048284</v>
      </c>
      <c r="G50" s="241">
        <v>13620</v>
      </c>
      <c r="H50" s="222">
        <v>0.24781208493295245</v>
      </c>
      <c r="I50" s="231">
        <f t="shared" si="1"/>
        <v>0.016817721581507915</v>
      </c>
      <c r="J50" s="243">
        <v>0.019868161300377506</v>
      </c>
      <c r="K50" s="222">
        <v>0.016444314835055977</v>
      </c>
      <c r="S50" s="59"/>
      <c r="T50" s="59"/>
      <c r="U50" s="59"/>
    </row>
    <row r="51" spans="1:21" ht="12.75">
      <c r="A51" s="3">
        <v>5250</v>
      </c>
      <c r="B51" s="4" t="s">
        <v>2</v>
      </c>
      <c r="C51" s="60">
        <v>5250</v>
      </c>
      <c r="D51" s="19" t="s">
        <v>48</v>
      </c>
      <c r="E51" s="186">
        <v>20417</v>
      </c>
      <c r="F51" s="231">
        <f t="shared" si="0"/>
        <v>0.005387901460277784</v>
      </c>
      <c r="G51" s="241">
        <v>3983</v>
      </c>
      <c r="H51" s="222">
        <v>0.20038235146148814</v>
      </c>
      <c r="I51" s="231">
        <f t="shared" si="1"/>
        <v>0.004918133998468871</v>
      </c>
      <c r="J51" s="243">
        <v>0.006100137380081042</v>
      </c>
      <c r="K51" s="222">
        <v>0.006166339798714641</v>
      </c>
      <c r="S51" s="59"/>
      <c r="T51" s="59"/>
      <c r="U51" s="59"/>
    </row>
    <row r="52" spans="1:21" ht="12.75">
      <c r="A52" s="3">
        <v>5586</v>
      </c>
      <c r="B52" s="4" t="s">
        <v>6</v>
      </c>
      <c r="C52" s="60">
        <v>5586</v>
      </c>
      <c r="D52" s="19" t="s">
        <v>49</v>
      </c>
      <c r="E52" s="186">
        <v>155571</v>
      </c>
      <c r="F52" s="231">
        <f t="shared" si="0"/>
        <v>0.04105408326771196</v>
      </c>
      <c r="G52" s="241">
        <v>42036</v>
      </c>
      <c r="H52" s="222">
        <v>0.29072147836671464</v>
      </c>
      <c r="I52" s="231">
        <f t="shared" si="1"/>
        <v>0.05190526757711209</v>
      </c>
      <c r="J52" s="243">
        <v>0.05485967606007781</v>
      </c>
      <c r="K52" s="222">
        <v>0.04261007584375341</v>
      </c>
      <c r="S52" s="59"/>
      <c r="T52" s="59"/>
      <c r="U52" s="59"/>
    </row>
    <row r="53" spans="1:21" ht="12.75">
      <c r="A53" s="3">
        <v>5890</v>
      </c>
      <c r="B53" s="4" t="s">
        <v>4</v>
      </c>
      <c r="C53" s="60">
        <v>5890</v>
      </c>
      <c r="D53" s="19" t="s">
        <v>50</v>
      </c>
      <c r="E53" s="186">
        <v>38597</v>
      </c>
      <c r="F53" s="231">
        <f t="shared" si="0"/>
        <v>0.01018547449000057</v>
      </c>
      <c r="G53" s="241">
        <v>8985</v>
      </c>
      <c r="H53" s="222">
        <v>0.25176529926025554</v>
      </c>
      <c r="I53" s="231">
        <f t="shared" si="1"/>
        <v>0.011094510162250265</v>
      </c>
      <c r="J53" s="243">
        <v>0.010983479756640999</v>
      </c>
      <c r="K53" s="222">
        <v>0.011012593135105173</v>
      </c>
      <c r="S53" s="59"/>
      <c r="T53" s="59"/>
      <c r="U53" s="59"/>
    </row>
    <row r="54" spans="1:21" ht="12.75">
      <c r="A54" s="3">
        <v>5938</v>
      </c>
      <c r="B54" s="4" t="s">
        <v>2</v>
      </c>
      <c r="C54" s="60">
        <v>5938</v>
      </c>
      <c r="D54" s="19" t="s">
        <v>51</v>
      </c>
      <c r="E54" s="186">
        <v>13920</v>
      </c>
      <c r="F54" s="231">
        <f t="shared" si="0"/>
        <v>0.0036733892504808127</v>
      </c>
      <c r="G54" s="241">
        <v>2445</v>
      </c>
      <c r="H54" s="222">
        <v>0.19435612082670906</v>
      </c>
      <c r="I54" s="231">
        <f t="shared" si="1"/>
        <v>0.003019040327957919</v>
      </c>
      <c r="J54" s="243">
        <v>0.002703732351277404</v>
      </c>
      <c r="K54" s="222">
        <v>0.004821766066431738</v>
      </c>
      <c r="S54" s="59"/>
      <c r="T54" s="59"/>
      <c r="U54" s="59"/>
    </row>
    <row r="55" spans="1:21" ht="12.75">
      <c r="A55" s="3">
        <v>6002</v>
      </c>
      <c r="B55" s="4" t="s">
        <v>2</v>
      </c>
      <c r="C55" s="60">
        <v>6002</v>
      </c>
      <c r="D55" s="19" t="s">
        <v>52</v>
      </c>
      <c r="E55" s="186">
        <v>14653</v>
      </c>
      <c r="F55" s="231">
        <f t="shared" si="0"/>
        <v>0.0038668227505240915</v>
      </c>
      <c r="G55" s="241">
        <v>2427</v>
      </c>
      <c r="H55" s="222">
        <v>0.176150384671215</v>
      </c>
      <c r="I55" s="231">
        <f t="shared" si="1"/>
        <v>0.0029968142641938113</v>
      </c>
      <c r="J55" s="243">
        <v>0.0033086664896503156</v>
      </c>
      <c r="K55" s="222">
        <v>0.0036819949556223886</v>
      </c>
      <c r="S55" s="59"/>
      <c r="T55" s="59"/>
      <c r="U55" s="59"/>
    </row>
    <row r="56" spans="1:21" ht="12.75">
      <c r="A56" s="3">
        <v>9005</v>
      </c>
      <c r="B56" s="4" t="s">
        <v>8</v>
      </c>
      <c r="C56" s="60">
        <v>6136</v>
      </c>
      <c r="D56" s="19" t="s">
        <v>53</v>
      </c>
      <c r="E56" s="186">
        <v>7227</v>
      </c>
      <c r="F56" s="231">
        <f t="shared" si="0"/>
        <v>0.0019071540311224738</v>
      </c>
      <c r="G56" s="241">
        <v>1191</v>
      </c>
      <c r="H56" s="222">
        <v>0.1797193300135808</v>
      </c>
      <c r="I56" s="231">
        <f t="shared" si="1"/>
        <v>0.0014706245523917715</v>
      </c>
      <c r="J56" s="243">
        <v>0.001380727537202295</v>
      </c>
      <c r="K56" s="222">
        <v>0.002686921349115008</v>
      </c>
      <c r="S56" s="59"/>
      <c r="T56" s="59"/>
      <c r="U56" s="59"/>
    </row>
    <row r="57" spans="1:21" ht="12.75">
      <c r="A57" s="3">
        <v>6153</v>
      </c>
      <c r="B57" s="4" t="s">
        <v>2</v>
      </c>
      <c r="C57" s="60">
        <v>6153</v>
      </c>
      <c r="D57" s="19" t="s">
        <v>54</v>
      </c>
      <c r="E57" s="186">
        <v>15639</v>
      </c>
      <c r="F57" s="231">
        <f t="shared" si="0"/>
        <v>0.004127021155766482</v>
      </c>
      <c r="G57" s="241">
        <v>2320</v>
      </c>
      <c r="H57" s="222">
        <v>0.16076501974915114</v>
      </c>
      <c r="I57" s="231">
        <f t="shared" si="1"/>
        <v>0.0028646926629293953</v>
      </c>
      <c r="J57" s="243">
        <v>0.0023989563731658605</v>
      </c>
      <c r="K57" s="222">
        <v>0.005246954117534444</v>
      </c>
      <c r="S57" s="59"/>
      <c r="T57" s="59"/>
      <c r="U57" s="59"/>
    </row>
    <row r="58" spans="1:21" ht="12.75">
      <c r="A58" s="3">
        <v>6248</v>
      </c>
      <c r="B58" s="4" t="s">
        <v>2</v>
      </c>
      <c r="C58" s="60">
        <v>6248</v>
      </c>
      <c r="D58" s="19" t="s">
        <v>55</v>
      </c>
      <c r="E58" s="186">
        <v>15734</v>
      </c>
      <c r="F58" s="231">
        <f t="shared" si="0"/>
        <v>0.00415209098182939</v>
      </c>
      <c r="G58" s="241">
        <v>2919</v>
      </c>
      <c r="H58" s="222">
        <v>0.2031739402798079</v>
      </c>
      <c r="I58" s="231">
        <f t="shared" si="1"/>
        <v>0.0036043266737460795</v>
      </c>
      <c r="J58" s="243">
        <v>0.002971565786587548</v>
      </c>
      <c r="K58" s="222">
        <v>0.004848479451841331</v>
      </c>
      <c r="S58" s="59"/>
      <c r="T58" s="59"/>
      <c r="U58" s="59"/>
    </row>
    <row r="59" spans="1:21" ht="12.75">
      <c r="A59" s="3">
        <v>6266</v>
      </c>
      <c r="B59" s="4" t="s">
        <v>4</v>
      </c>
      <c r="C59" s="60">
        <v>6266</v>
      </c>
      <c r="D59" s="19" t="s">
        <v>56</v>
      </c>
      <c r="E59" s="186">
        <v>25213</v>
      </c>
      <c r="F59" s="231">
        <f t="shared" si="0"/>
        <v>0.006653531837095742</v>
      </c>
      <c r="G59" s="241">
        <v>4963</v>
      </c>
      <c r="H59" s="222">
        <v>0.21281248660006002</v>
      </c>
      <c r="I59" s="231">
        <f t="shared" si="1"/>
        <v>0.006128219692292495</v>
      </c>
      <c r="J59" s="243">
        <v>0.005502129968483393</v>
      </c>
      <c r="K59" s="222">
        <v>0.0076266715344391195</v>
      </c>
      <c r="S59" s="59"/>
      <c r="T59" s="59"/>
      <c r="U59" s="59"/>
    </row>
    <row r="60" spans="1:21" ht="12.75">
      <c r="A60" s="3">
        <v>6421</v>
      </c>
      <c r="B60" s="4" t="s">
        <v>2</v>
      </c>
      <c r="C60" s="60">
        <v>6421</v>
      </c>
      <c r="D60" s="19" t="s">
        <v>57</v>
      </c>
      <c r="E60" s="186">
        <v>22725</v>
      </c>
      <c r="F60" s="231">
        <f t="shared" si="0"/>
        <v>0.005996966287153482</v>
      </c>
      <c r="G60" s="241">
        <v>3874</v>
      </c>
      <c r="H60" s="222">
        <v>0.18400303980241284</v>
      </c>
      <c r="I60" s="231">
        <f t="shared" si="1"/>
        <v>0.004783542834563999</v>
      </c>
      <c r="J60" s="243">
        <v>0.004121402431281098</v>
      </c>
      <c r="K60" s="222">
        <v>0.008572770601028911</v>
      </c>
      <c r="S60" s="59"/>
      <c r="T60" s="59"/>
      <c r="U60" s="59"/>
    </row>
    <row r="61" spans="1:21" ht="12.75">
      <c r="A61" s="3">
        <v>6458</v>
      </c>
      <c r="B61" s="4" t="s">
        <v>4</v>
      </c>
      <c r="C61" s="60">
        <v>6458</v>
      </c>
      <c r="D61" s="19" t="s">
        <v>58</v>
      </c>
      <c r="E61" s="186">
        <v>39008</v>
      </c>
      <c r="F61" s="231">
        <f t="shared" si="0"/>
        <v>0.010293934474335888</v>
      </c>
      <c r="G61" s="241">
        <v>9964</v>
      </c>
      <c r="H61" s="222">
        <v>0.2719803466630272</v>
      </c>
      <c r="I61" s="231">
        <f t="shared" si="1"/>
        <v>0.01230336107475366</v>
      </c>
      <c r="J61" s="243">
        <v>0.012251070756514009</v>
      </c>
      <c r="K61" s="222">
        <v>0.010456064272405296</v>
      </c>
      <c r="S61" s="59"/>
      <c r="T61" s="59"/>
      <c r="U61" s="59"/>
    </row>
    <row r="62" spans="1:21" ht="12.75">
      <c r="A62" s="3">
        <v>6621</v>
      </c>
      <c r="B62" s="4" t="s">
        <v>6</v>
      </c>
      <c r="C62" s="60">
        <v>6621</v>
      </c>
      <c r="D62" s="19" t="s">
        <v>59</v>
      </c>
      <c r="E62" s="186">
        <v>236519</v>
      </c>
      <c r="F62" s="231">
        <f t="shared" si="0"/>
        <v>0.062415686216556854</v>
      </c>
      <c r="G62" s="241">
        <v>73875</v>
      </c>
      <c r="H62" s="222">
        <v>0.35908715306469646</v>
      </c>
      <c r="I62" s="231">
        <f t="shared" si="1"/>
        <v>0.09121947003185736</v>
      </c>
      <c r="J62" s="243">
        <v>0.09971715865667678</v>
      </c>
      <c r="K62" s="222">
        <v>0.05594450739404247</v>
      </c>
      <c r="S62" s="59"/>
      <c r="T62" s="59"/>
      <c r="U62" s="59"/>
    </row>
    <row r="63" spans="1:21" ht="12.75">
      <c r="A63" s="3">
        <v>6711</v>
      </c>
      <c r="B63" s="4" t="s">
        <v>2</v>
      </c>
      <c r="C63" s="60">
        <v>6711</v>
      </c>
      <c r="D63" s="19" t="s">
        <v>60</v>
      </c>
      <c r="E63" s="186">
        <v>10067</v>
      </c>
      <c r="F63" s="231">
        <f t="shared" si="0"/>
        <v>0.0026566098839504557</v>
      </c>
      <c r="G63" s="241">
        <v>1675</v>
      </c>
      <c r="H63" s="222">
        <v>0.17979819665092314</v>
      </c>
      <c r="I63" s="231">
        <f t="shared" si="1"/>
        <v>0.0020682587113822143</v>
      </c>
      <c r="J63" s="243">
        <v>0.0021126516664550167</v>
      </c>
      <c r="K63" s="222">
        <v>0.0033324948298468654</v>
      </c>
      <c r="S63" s="59"/>
      <c r="T63" s="59"/>
      <c r="U63" s="59"/>
    </row>
    <row r="64" spans="1:11" ht="12.75">
      <c r="A64" s="120"/>
      <c r="B64" s="4"/>
      <c r="C64" s="54"/>
      <c r="D64" s="70" t="s">
        <v>75</v>
      </c>
      <c r="E64" s="206">
        <v>3789416</v>
      </c>
      <c r="F64" s="231">
        <f t="shared" si="0"/>
        <v>1</v>
      </c>
      <c r="G64" s="242">
        <v>809860</v>
      </c>
      <c r="H64" s="222">
        <v>0.22796826583555524</v>
      </c>
      <c r="I64" s="231">
        <f t="shared" si="1"/>
        <v>1</v>
      </c>
      <c r="J64" s="243">
        <v>1</v>
      </c>
      <c r="K64" s="222">
        <v>1</v>
      </c>
    </row>
    <row r="65" spans="3:11" ht="12.75">
      <c r="C65" s="14" t="s">
        <v>6</v>
      </c>
      <c r="D65" s="6" t="s">
        <v>62</v>
      </c>
      <c r="E65" s="67"/>
      <c r="F65" s="67"/>
      <c r="G65" s="67"/>
      <c r="H65" s="67"/>
      <c r="I65" s="67"/>
      <c r="J65" s="67"/>
      <c r="K65" s="67"/>
    </row>
    <row r="66" spans="3:11" ht="14.25" customHeight="1">
      <c r="C66" s="14" t="s">
        <v>4</v>
      </c>
      <c r="D66" s="6" t="s">
        <v>63</v>
      </c>
      <c r="E66" s="67"/>
      <c r="F66" s="67"/>
      <c r="G66" s="67"/>
      <c r="H66" s="67"/>
      <c r="I66" s="67"/>
      <c r="J66" s="67"/>
      <c r="K66" s="67"/>
    </row>
    <row r="67" spans="3:4" ht="12.75">
      <c r="C67" s="14" t="s">
        <v>2</v>
      </c>
      <c r="D67" s="6" t="s">
        <v>64</v>
      </c>
    </row>
    <row r="68" spans="6:11" ht="6" customHeight="1" hidden="1">
      <c r="F68"/>
      <c r="G68"/>
      <c r="H68"/>
      <c r="I68"/>
      <c r="J68"/>
      <c r="K68"/>
    </row>
    <row r="69" spans="5:11" ht="6" customHeight="1" hidden="1">
      <c r="E69" s="205"/>
      <c r="F69" s="205"/>
      <c r="G69" s="205"/>
      <c r="H69" s="205"/>
      <c r="I69" s="205"/>
      <c r="J69" s="205"/>
      <c r="K69" s="205"/>
    </row>
    <row r="70" spans="4:11" ht="69" customHeight="1">
      <c r="D70" s="218"/>
      <c r="E70" s="321" t="s">
        <v>172</v>
      </c>
      <c r="F70" s="322"/>
      <c r="G70" s="323" t="s">
        <v>173</v>
      </c>
      <c r="H70" s="321"/>
      <c r="I70" s="322"/>
      <c r="J70" s="233" t="s">
        <v>174</v>
      </c>
      <c r="K70" s="219" t="s">
        <v>175</v>
      </c>
    </row>
    <row r="71" spans="4:11" ht="22.5" customHeight="1">
      <c r="D71" s="102" t="s">
        <v>66</v>
      </c>
      <c r="E71" s="219" t="s">
        <v>176</v>
      </c>
      <c r="F71" s="224" t="s">
        <v>177</v>
      </c>
      <c r="G71" s="233" t="s">
        <v>178</v>
      </c>
      <c r="H71" s="219" t="s">
        <v>179</v>
      </c>
      <c r="I71" s="224" t="s">
        <v>177</v>
      </c>
      <c r="J71" s="233" t="s">
        <v>177</v>
      </c>
      <c r="K71" s="219" t="s">
        <v>177</v>
      </c>
    </row>
    <row r="72" spans="4:11" ht="12.75">
      <c r="D72" s="75" t="s">
        <v>106</v>
      </c>
      <c r="E72" s="113">
        <v>1429946</v>
      </c>
      <c r="F72" s="231">
        <f aca="true" t="shared" si="2" ref="F72:F80">E72/E$64</f>
        <v>0.37735260525632447</v>
      </c>
      <c r="G72" s="234">
        <v>376525</v>
      </c>
      <c r="H72" s="222">
        <v>0.28400798035836183</v>
      </c>
      <c r="I72" s="231">
        <f aca="true" t="shared" si="3" ref="I72:I80">G72/G$64</f>
        <v>0.46492603659891835</v>
      </c>
      <c r="J72" s="243">
        <v>0.5000958197203911</v>
      </c>
      <c r="K72" s="222">
        <v>0.334787728761189</v>
      </c>
    </row>
    <row r="73" spans="4:11" ht="12.75">
      <c r="D73" s="75" t="s">
        <v>107</v>
      </c>
      <c r="E73" s="113">
        <v>945083</v>
      </c>
      <c r="F73" s="231">
        <f t="shared" si="2"/>
        <v>0.24940069921064353</v>
      </c>
      <c r="G73" s="234">
        <v>201427</v>
      </c>
      <c r="H73" s="222">
        <v>0.22613089584778737</v>
      </c>
      <c r="I73" s="231">
        <f t="shared" si="3"/>
        <v>0.24871829698960315</v>
      </c>
      <c r="J73" s="243">
        <v>0.2458641668879371</v>
      </c>
      <c r="K73" s="222">
        <v>0.25602108576555</v>
      </c>
    </row>
    <row r="74" spans="4:11" ht="12.75">
      <c r="D74" s="75" t="s">
        <v>108</v>
      </c>
      <c r="E74" s="113">
        <v>388698</v>
      </c>
      <c r="F74" s="231">
        <f t="shared" si="2"/>
        <v>0.10257464474737005</v>
      </c>
      <c r="G74" s="234">
        <v>67984</v>
      </c>
      <c r="H74" s="222">
        <v>0.18626161669296862</v>
      </c>
      <c r="I74" s="231">
        <f t="shared" si="3"/>
        <v>0.08394537327439311</v>
      </c>
      <c r="J74" s="243">
        <v>0.08107271908659563</v>
      </c>
      <c r="K74" s="222">
        <v>0.1188567561490874</v>
      </c>
    </row>
    <row r="75" spans="4:11" ht="12.75">
      <c r="D75" s="75" t="s">
        <v>103</v>
      </c>
      <c r="E75" s="113">
        <v>34337</v>
      </c>
      <c r="F75" s="231">
        <f t="shared" si="2"/>
        <v>0.009061290710758597</v>
      </c>
      <c r="G75" s="234">
        <v>5894</v>
      </c>
      <c r="H75" s="222">
        <v>0.18309465378521947</v>
      </c>
      <c r="I75" s="231">
        <f t="shared" si="3"/>
        <v>0.0072778011014249374</v>
      </c>
      <c r="J75" s="243">
        <v>0.00679050114868219</v>
      </c>
      <c r="K75" s="222">
        <v>0.010355889077119318</v>
      </c>
    </row>
    <row r="76" spans="4:11" ht="12.75">
      <c r="D76" s="202" t="s">
        <v>109</v>
      </c>
      <c r="E76" s="203">
        <v>2798064</v>
      </c>
      <c r="F76" s="232">
        <f t="shared" si="2"/>
        <v>0.7383892399250966</v>
      </c>
      <c r="G76" s="235">
        <v>651830</v>
      </c>
      <c r="H76" s="223">
        <v>0.24939051732185735</v>
      </c>
      <c r="I76" s="232">
        <f t="shared" si="3"/>
        <v>0.8048675079643395</v>
      </c>
      <c r="J76" s="244">
        <v>0.833823206843606</v>
      </c>
      <c r="K76" s="223">
        <v>0.7200214597529457</v>
      </c>
    </row>
    <row r="77" spans="4:11" ht="12.75">
      <c r="D77" s="78" t="s">
        <v>68</v>
      </c>
      <c r="E77" s="115">
        <v>991352</v>
      </c>
      <c r="F77" s="231">
        <f t="shared" si="2"/>
        <v>0.26161076007490336</v>
      </c>
      <c r="G77" s="236">
        <v>158030</v>
      </c>
      <c r="H77" s="222">
        <v>0.16832832704884856</v>
      </c>
      <c r="I77" s="231">
        <f t="shared" si="3"/>
        <v>0.1951324920356605</v>
      </c>
      <c r="J77" s="243">
        <v>0.16617679315639394</v>
      </c>
      <c r="K77" s="222">
        <v>0.2799785402470543</v>
      </c>
    </row>
    <row r="78" spans="4:11" ht="12.75">
      <c r="D78" s="78" t="s">
        <v>75</v>
      </c>
      <c r="E78" s="116">
        <v>3789416</v>
      </c>
      <c r="F78" s="231">
        <f t="shared" si="2"/>
        <v>1</v>
      </c>
      <c r="G78" s="237">
        <v>809860</v>
      </c>
      <c r="H78" s="222">
        <v>0.22796826583555524</v>
      </c>
      <c r="I78" s="231">
        <f t="shared" si="3"/>
        <v>1</v>
      </c>
      <c r="J78" s="243">
        <v>1</v>
      </c>
      <c r="K78" s="222">
        <v>1</v>
      </c>
    </row>
    <row r="79" spans="4:11" ht="14.25" customHeight="1">
      <c r="D79" s="78" t="s">
        <v>110</v>
      </c>
      <c r="E79" s="221">
        <v>1333781</v>
      </c>
      <c r="F79" s="231">
        <f t="shared" si="2"/>
        <v>0.3519753439580136</v>
      </c>
      <c r="G79" s="238">
        <v>269411</v>
      </c>
      <c r="H79" s="222">
        <v>0.21454259061944056</v>
      </c>
      <c r="I79" s="231">
        <f t="shared" si="3"/>
        <v>0.33266367026399624</v>
      </c>
      <c r="J79" s="243">
        <v>0.32693688597453274</v>
      </c>
      <c r="K79" s="222">
        <v>0.37487784191463736</v>
      </c>
    </row>
    <row r="80" spans="4:11" ht="14.25" customHeight="1">
      <c r="D80" s="78" t="s">
        <v>160</v>
      </c>
      <c r="E80" s="209">
        <v>423035</v>
      </c>
      <c r="F80" s="231">
        <f t="shared" si="2"/>
        <v>0.11163593545812864</v>
      </c>
      <c r="G80" s="239">
        <v>73878</v>
      </c>
      <c r="H80" s="222">
        <v>0.18600493978846022</v>
      </c>
      <c r="I80" s="231">
        <f t="shared" si="3"/>
        <v>0.09122317437581805</v>
      </c>
      <c r="J80" s="243">
        <v>0.08786322023527782</v>
      </c>
      <c r="K80" s="222">
        <v>0.12921264522620673</v>
      </c>
    </row>
    <row r="83" ht="12.75">
      <c r="A83" s="1" t="s">
        <v>187</v>
      </c>
    </row>
    <row r="84" ht="12.75">
      <c r="A84" s="220" t="s">
        <v>180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69.75" customHeight="1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 hidden="1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 hidden="1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</sheetData>
  <sheetProtection password="C42A" sheet="1" objects="1" scenarios="1"/>
  <mergeCells count="4">
    <mergeCell ref="E6:F6"/>
    <mergeCell ref="G6:I6"/>
    <mergeCell ref="E70:F70"/>
    <mergeCell ref="G70:I70"/>
  </mergeCells>
  <printOptions/>
  <pageMargins left="0.33" right="0.2" top="0.5" bottom="0.24" header="0.19" footer="0.16"/>
  <pageSetup horizontalDpi="600" verticalDpi="600" orientation="portrait" paperSize="9" scale="70" r:id="rId1"/>
  <headerFooter alignWithMargins="0">
    <oddHeader>&amp;L&amp;9BHP - Hanser und Partner AG&amp;C&amp;9&amp;F, &amp;A&amp;R&amp;9&amp;D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96"/>
  <sheetViews>
    <sheetView zoomScale="75" zoomScaleNormal="75" workbookViewId="0" topLeftCell="A1">
      <pane xSplit="5" ySplit="8" topLeftCell="F6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70" sqref="P70"/>
    </sheetView>
  </sheetViews>
  <sheetFormatPr defaultColWidth="11.421875" defaultRowHeight="12.75"/>
  <cols>
    <col min="1" max="1" width="6.8515625" style="1" customWidth="1"/>
    <col min="2" max="2" width="6.421875" style="1" customWidth="1"/>
    <col min="3" max="3" width="6.00390625" style="1" customWidth="1"/>
    <col min="4" max="4" width="27.28125" style="1" customWidth="1"/>
    <col min="5" max="5" width="11.7109375" style="0" customWidth="1"/>
    <col min="6" max="6" width="12.140625" style="1" customWidth="1"/>
    <col min="7" max="7" width="10.421875" style="1" customWidth="1"/>
    <col min="8" max="8" width="9.00390625" style="1" customWidth="1"/>
    <col min="9" max="9" width="14.28125" style="1" customWidth="1"/>
    <col min="10" max="10" width="12.28125" style="1" customWidth="1"/>
    <col min="11" max="11" width="11.57421875" style="1" customWidth="1"/>
    <col min="12" max="12" width="4.00390625" style="0" customWidth="1"/>
    <col min="13" max="13" width="3.140625" style="0" customWidth="1"/>
    <col min="14" max="15" width="11.421875" style="1" customWidth="1"/>
    <col min="16" max="16" width="20.421875" style="1" bestFit="1" customWidth="1"/>
    <col min="17" max="16384" width="11.421875" style="1" customWidth="1"/>
  </cols>
  <sheetData>
    <row r="1" spans="3:18" ht="15">
      <c r="C1" s="149" t="s">
        <v>194</v>
      </c>
      <c r="I1"/>
      <c r="N1" s="38">
        <f>Q1-1</f>
        <v>0.25</v>
      </c>
      <c r="O1" s="1" t="s">
        <v>79</v>
      </c>
      <c r="P1" s="83"/>
      <c r="Q1" s="310">
        <v>1.25</v>
      </c>
      <c r="R1" s="83"/>
    </row>
    <row r="2" spans="3:18" ht="12.75">
      <c r="C2" s="11" t="s">
        <v>153</v>
      </c>
      <c r="I2"/>
      <c r="N2" s="38">
        <f>Q2-1</f>
        <v>0.050000000000000044</v>
      </c>
      <c r="O2" s="1" t="s">
        <v>79</v>
      </c>
      <c r="P2" s="106"/>
      <c r="Q2" s="311">
        <v>1.05</v>
      </c>
      <c r="R2"/>
    </row>
    <row r="3" spans="3:18" ht="12.75">
      <c r="C3" s="11" t="s">
        <v>181</v>
      </c>
      <c r="I3"/>
      <c r="N3" s="38">
        <f>Q3-1</f>
        <v>0</v>
      </c>
      <c r="O3" s="1" t="s">
        <v>79</v>
      </c>
      <c r="P3" s="86"/>
      <c r="Q3" s="311">
        <v>1</v>
      </c>
      <c r="R3"/>
    </row>
    <row r="4" spans="4:9" ht="12.75">
      <c r="D4" s="40"/>
      <c r="I4"/>
    </row>
    <row r="5" spans="4:11" ht="23.25" customHeight="1">
      <c r="D5" s="226"/>
      <c r="E5" s="326" t="s">
        <v>207</v>
      </c>
      <c r="F5" s="327"/>
      <c r="G5" s="326" t="s">
        <v>208</v>
      </c>
      <c r="H5" s="328"/>
      <c r="I5" s="328"/>
      <c r="J5" s="328"/>
      <c r="K5" s="329"/>
    </row>
    <row r="6" spans="1:11" ht="81.75" customHeight="1">
      <c r="A6" s="23" t="s">
        <v>0</v>
      </c>
      <c r="B6" s="23" t="s">
        <v>85</v>
      </c>
      <c r="C6" s="144" t="s">
        <v>1</v>
      </c>
      <c r="D6" s="227" t="s">
        <v>66</v>
      </c>
      <c r="E6" s="219" t="s">
        <v>176</v>
      </c>
      <c r="F6" s="224" t="s">
        <v>179</v>
      </c>
      <c r="G6" s="219" t="s">
        <v>201</v>
      </c>
      <c r="H6" s="219" t="s">
        <v>202</v>
      </c>
      <c r="I6" s="219" t="s">
        <v>203</v>
      </c>
      <c r="J6" s="219" t="s">
        <v>204</v>
      </c>
      <c r="K6" s="219" t="s">
        <v>205</v>
      </c>
    </row>
    <row r="7" spans="1:16" ht="13.5" customHeight="1">
      <c r="A7" s="13"/>
      <c r="B7" s="23"/>
      <c r="C7" s="23"/>
      <c r="D7" s="13" t="s">
        <v>102</v>
      </c>
      <c r="E7" s="217">
        <v>743905</v>
      </c>
      <c r="F7" s="231">
        <f>E7/E$75</f>
        <v>0.3526313020156116</v>
      </c>
      <c r="G7" s="303">
        <v>0.09674891283161156</v>
      </c>
      <c r="H7" s="303">
        <v>0.16066164362384983</v>
      </c>
      <c r="I7" s="303">
        <v>0.2003723593738448</v>
      </c>
      <c r="J7" s="303">
        <v>0.3731497973531567</v>
      </c>
      <c r="K7" s="303">
        <v>0.1690672868175372</v>
      </c>
      <c r="O7" s="297"/>
      <c r="P7" s="300"/>
    </row>
    <row r="8" spans="1:20" ht="12.75">
      <c r="A8" s="3">
        <v>121</v>
      </c>
      <c r="B8" s="4" t="s">
        <v>2</v>
      </c>
      <c r="C8" s="54">
        <v>121</v>
      </c>
      <c r="D8" s="19" t="s">
        <v>3</v>
      </c>
      <c r="E8" s="186">
        <v>18994</v>
      </c>
      <c r="F8" s="231">
        <f aca="true" t="shared" si="0" ref="F8:F62">E8/E$75</f>
        <v>0.00900367513390087</v>
      </c>
      <c r="G8" s="303">
        <v>0.12846161945877646</v>
      </c>
      <c r="H8" s="303">
        <v>0.12898810150573867</v>
      </c>
      <c r="I8" s="303">
        <v>0.2210698115194272</v>
      </c>
      <c r="J8" s="303">
        <v>0.3637990944508792</v>
      </c>
      <c r="K8" s="303">
        <v>0.1576813730651785</v>
      </c>
      <c r="O8" s="297"/>
      <c r="P8" s="300"/>
      <c r="R8" s="59"/>
      <c r="S8" s="59"/>
      <c r="T8" s="59"/>
    </row>
    <row r="9" spans="1:20" ht="12.75">
      <c r="A9" s="3">
        <v>230</v>
      </c>
      <c r="B9" s="4" t="s">
        <v>4</v>
      </c>
      <c r="C9" s="60">
        <v>230</v>
      </c>
      <c r="D9" s="19" t="s">
        <v>5</v>
      </c>
      <c r="E9" s="186">
        <v>51396</v>
      </c>
      <c r="F9" s="231">
        <f t="shared" si="0"/>
        <v>0.024363108728123046</v>
      </c>
      <c r="G9" s="303">
        <v>0.1522102887384232</v>
      </c>
      <c r="H9" s="303">
        <v>0.09592186162347265</v>
      </c>
      <c r="I9" s="303">
        <v>0.2346096972527045</v>
      </c>
      <c r="J9" s="303">
        <v>0.369425636236283</v>
      </c>
      <c r="K9" s="303">
        <v>0.14783251614911666</v>
      </c>
      <c r="O9" s="297"/>
      <c r="P9" s="300"/>
      <c r="R9" s="59"/>
      <c r="S9" s="59"/>
      <c r="T9" s="59"/>
    </row>
    <row r="10" spans="1:20" ht="12.75">
      <c r="A10" s="3">
        <v>261</v>
      </c>
      <c r="B10" s="4" t="s">
        <v>6</v>
      </c>
      <c r="C10" s="60">
        <v>261</v>
      </c>
      <c r="D10" s="19" t="s">
        <v>7</v>
      </c>
      <c r="E10" s="186">
        <v>468773</v>
      </c>
      <c r="F10" s="231">
        <f t="shared" si="0"/>
        <v>0.22221121425419146</v>
      </c>
      <c r="G10" s="303">
        <v>0.1942390026729355</v>
      </c>
      <c r="H10" s="303">
        <v>0.1104991115102619</v>
      </c>
      <c r="I10" s="303">
        <v>0.2207635678676033</v>
      </c>
      <c r="J10" s="303">
        <v>0.340774745985797</v>
      </c>
      <c r="K10" s="303">
        <v>0.13372357196340232</v>
      </c>
      <c r="O10" s="297"/>
      <c r="P10" s="300"/>
      <c r="R10" s="59"/>
      <c r="S10" s="59"/>
      <c r="T10" s="59"/>
    </row>
    <row r="11" spans="1:20" ht="12.75">
      <c r="A11" s="3">
        <v>9001</v>
      </c>
      <c r="B11" s="4" t="s">
        <v>8</v>
      </c>
      <c r="C11" s="60">
        <v>306</v>
      </c>
      <c r="D11" s="19" t="s">
        <v>9</v>
      </c>
      <c r="E11" s="186">
        <v>4679</v>
      </c>
      <c r="F11" s="231">
        <f t="shared" si="0"/>
        <v>0.0022179738839382002</v>
      </c>
      <c r="G11" s="303">
        <v>0.10130369737123317</v>
      </c>
      <c r="H11" s="303">
        <v>0.08484718957042103</v>
      </c>
      <c r="I11" s="303">
        <v>0.23445180594144047</v>
      </c>
      <c r="J11" s="303">
        <v>0.40115409275486213</v>
      </c>
      <c r="K11" s="303">
        <v>0.17824321436204318</v>
      </c>
      <c r="O11" s="297"/>
      <c r="P11" s="300"/>
      <c r="R11" s="59"/>
      <c r="S11" s="59"/>
      <c r="T11" s="59"/>
    </row>
    <row r="12" spans="1:20" ht="12.75">
      <c r="A12" s="3">
        <v>9002</v>
      </c>
      <c r="B12" s="4" t="s">
        <v>8</v>
      </c>
      <c r="C12" s="60">
        <v>329</v>
      </c>
      <c r="D12" s="19" t="s">
        <v>10</v>
      </c>
      <c r="E12" s="186">
        <v>5477</v>
      </c>
      <c r="F12" s="231">
        <f t="shared" si="0"/>
        <v>0.0025962476944495667</v>
      </c>
      <c r="G12" s="303">
        <v>0.12908526565638123</v>
      </c>
      <c r="H12" s="303">
        <v>0.08873470878218002</v>
      </c>
      <c r="I12" s="303">
        <v>0.21836771955450063</v>
      </c>
      <c r="J12" s="303">
        <v>0.3925506664232244</v>
      </c>
      <c r="K12" s="303">
        <v>0.1712616395837137</v>
      </c>
      <c r="O12" s="297"/>
      <c r="P12" s="300"/>
      <c r="R12" s="59"/>
      <c r="S12" s="59"/>
      <c r="T12" s="59"/>
    </row>
    <row r="13" spans="1:20" ht="12.75">
      <c r="A13" s="3">
        <v>351</v>
      </c>
      <c r="B13" s="4" t="s">
        <v>6</v>
      </c>
      <c r="C13" s="60">
        <v>351</v>
      </c>
      <c r="D13" s="19" t="s">
        <v>11</v>
      </c>
      <c r="E13" s="186">
        <v>144841</v>
      </c>
      <c r="F13" s="231">
        <f t="shared" si="0"/>
        <v>0.06865859271713888</v>
      </c>
      <c r="G13" s="303">
        <v>0.17425314655380728</v>
      </c>
      <c r="H13" s="303">
        <v>0.09694078334173335</v>
      </c>
      <c r="I13" s="303">
        <v>0.22931352310464578</v>
      </c>
      <c r="J13" s="303">
        <v>0.37432080695383213</v>
      </c>
      <c r="K13" s="303">
        <v>0.12517174004598144</v>
      </c>
      <c r="O13" s="297"/>
      <c r="P13" s="300"/>
      <c r="R13" s="59"/>
      <c r="S13" s="59"/>
      <c r="T13" s="59"/>
    </row>
    <row r="14" spans="1:20" ht="12.75">
      <c r="A14" s="3">
        <v>371</v>
      </c>
      <c r="B14" s="4" t="s">
        <v>4</v>
      </c>
      <c r="C14" s="60">
        <v>371</v>
      </c>
      <c r="D14" s="19" t="s">
        <v>12</v>
      </c>
      <c r="E14" s="186">
        <v>33882</v>
      </c>
      <c r="F14" s="231">
        <f t="shared" si="0"/>
        <v>0.016060994044794635</v>
      </c>
      <c r="G14" s="303">
        <v>0.12404816716840801</v>
      </c>
      <c r="H14" s="303">
        <v>0.10167640635145506</v>
      </c>
      <c r="I14" s="303">
        <v>0.22088424532199988</v>
      </c>
      <c r="J14" s="303">
        <v>0.38513074788973495</v>
      </c>
      <c r="K14" s="303">
        <v>0.1682604332684021</v>
      </c>
      <c r="O14" s="297"/>
      <c r="P14" s="300"/>
      <c r="R14" s="59"/>
      <c r="S14" s="59"/>
      <c r="T14" s="59"/>
    </row>
    <row r="15" spans="1:20" ht="12.75">
      <c r="A15" s="3">
        <v>404</v>
      </c>
      <c r="B15" s="4" t="s">
        <v>2</v>
      </c>
      <c r="C15" s="60">
        <v>404</v>
      </c>
      <c r="D15" s="19" t="s">
        <v>13</v>
      </c>
      <c r="E15" s="186">
        <v>10987</v>
      </c>
      <c r="F15" s="231">
        <f t="shared" si="0"/>
        <v>0.005208138290837573</v>
      </c>
      <c r="G15" s="303">
        <v>0.11595521980522436</v>
      </c>
      <c r="H15" s="303">
        <v>0.1072176208246109</v>
      </c>
      <c r="I15" s="303">
        <v>0.21889505779557658</v>
      </c>
      <c r="J15" s="303">
        <v>0.3955583871848548</v>
      </c>
      <c r="K15" s="303">
        <v>0.16237371438973333</v>
      </c>
      <c r="O15" s="297"/>
      <c r="P15" s="300"/>
      <c r="R15" s="59"/>
      <c r="S15" s="59"/>
      <c r="T15" s="59"/>
    </row>
    <row r="16" spans="1:20" ht="12.75">
      <c r="A16" s="3">
        <v>581</v>
      </c>
      <c r="B16" s="4" t="s">
        <v>2</v>
      </c>
      <c r="C16" s="60">
        <v>581</v>
      </c>
      <c r="D16" s="19" t="s">
        <v>14</v>
      </c>
      <c r="E16" s="186">
        <v>8552</v>
      </c>
      <c r="F16" s="231">
        <f t="shared" si="0"/>
        <v>0.004053881738713291</v>
      </c>
      <c r="G16" s="303">
        <v>0.09389616463985033</v>
      </c>
      <c r="H16" s="303">
        <v>0.12909260991580918</v>
      </c>
      <c r="I16" s="303">
        <v>0.20720299345182414</v>
      </c>
      <c r="J16" s="303">
        <v>0.4183816651075772</v>
      </c>
      <c r="K16" s="303">
        <v>0.1514265668849392</v>
      </c>
      <c r="O16" s="297"/>
      <c r="P16" s="300"/>
      <c r="R16" s="59"/>
      <c r="S16" s="59"/>
      <c r="T16" s="59"/>
    </row>
    <row r="17" spans="1:20" ht="12.75">
      <c r="A17" s="3">
        <v>942</v>
      </c>
      <c r="B17" s="4" t="s">
        <v>4</v>
      </c>
      <c r="C17" s="60">
        <v>942</v>
      </c>
      <c r="D17" s="19" t="s">
        <v>15</v>
      </c>
      <c r="E17" s="186">
        <v>35580</v>
      </c>
      <c r="F17" s="231">
        <f t="shared" si="0"/>
        <v>0.01686589245362709</v>
      </c>
      <c r="G17" s="303">
        <v>0.11169196177627881</v>
      </c>
      <c r="H17" s="303">
        <v>0.10556492411467117</v>
      </c>
      <c r="I17" s="303">
        <v>0.22436762225969645</v>
      </c>
      <c r="J17" s="303">
        <v>0.4165823496346262</v>
      </c>
      <c r="K17" s="303">
        <v>0.14179314221472739</v>
      </c>
      <c r="O17" s="297"/>
      <c r="P17" s="300"/>
      <c r="R17" s="59"/>
      <c r="S17" s="59"/>
      <c r="T17" s="59"/>
    </row>
    <row r="18" spans="1:20" ht="12.75">
      <c r="A18" s="3">
        <v>1061</v>
      </c>
      <c r="B18" s="4" t="s">
        <v>4</v>
      </c>
      <c r="C18" s="60">
        <v>1061</v>
      </c>
      <c r="D18" s="19" t="s">
        <v>16</v>
      </c>
      <c r="E18" s="186">
        <v>77184</v>
      </c>
      <c r="F18" s="231">
        <f t="shared" si="0"/>
        <v>0.03658732555201668</v>
      </c>
      <c r="G18" s="303">
        <v>0.1435271558872305</v>
      </c>
      <c r="H18" s="303">
        <v>0.10433509535655058</v>
      </c>
      <c r="I18" s="303">
        <v>0.23911691542288557</v>
      </c>
      <c r="J18" s="303">
        <v>0.3608779021558872</v>
      </c>
      <c r="K18" s="303">
        <v>0.1521429311774461</v>
      </c>
      <c r="O18" s="297"/>
      <c r="P18" s="300"/>
      <c r="R18" s="59"/>
      <c r="S18" s="59"/>
      <c r="T18" s="59"/>
    </row>
    <row r="19" spans="1:20" ht="12.75">
      <c r="A19" s="3">
        <v>9003</v>
      </c>
      <c r="B19" s="4" t="s">
        <v>8</v>
      </c>
      <c r="C19" s="60">
        <v>1301</v>
      </c>
      <c r="D19" s="19" t="s">
        <v>17</v>
      </c>
      <c r="E19" s="186">
        <v>4974</v>
      </c>
      <c r="F19" s="231">
        <f t="shared" si="0"/>
        <v>0.002357811946721224</v>
      </c>
      <c r="G19" s="303">
        <v>0.1033373542420587</v>
      </c>
      <c r="H19" s="303">
        <v>0.1578206674708484</v>
      </c>
      <c r="I19" s="303">
        <v>0.19340570969039003</v>
      </c>
      <c r="J19" s="303">
        <v>0.37273823884197826</v>
      </c>
      <c r="K19" s="303">
        <v>0.17269802975472456</v>
      </c>
      <c r="O19" s="297"/>
      <c r="P19" s="300"/>
      <c r="R19" s="59"/>
      <c r="S19" s="59"/>
      <c r="T19" s="59"/>
    </row>
    <row r="20" spans="1:20" ht="12.75">
      <c r="A20" s="3">
        <v>1344</v>
      </c>
      <c r="B20" s="4" t="s">
        <v>2</v>
      </c>
      <c r="C20" s="60">
        <v>1344</v>
      </c>
      <c r="D20" s="19" t="s">
        <v>18</v>
      </c>
      <c r="E20" s="186">
        <v>12979</v>
      </c>
      <c r="F20" s="231">
        <f t="shared" si="0"/>
        <v>0.006152400735121586</v>
      </c>
      <c r="G20" s="303">
        <v>0.11372216657677787</v>
      </c>
      <c r="H20" s="303">
        <v>0.14300023114261498</v>
      </c>
      <c r="I20" s="303">
        <v>0.19955312427767932</v>
      </c>
      <c r="J20" s="303">
        <v>0.3732953232144233</v>
      </c>
      <c r="K20" s="303">
        <v>0.1704291547885045</v>
      </c>
      <c r="O20" s="297"/>
      <c r="P20" s="300"/>
      <c r="R20" s="59"/>
      <c r="S20" s="59"/>
      <c r="T20" s="59"/>
    </row>
    <row r="21" spans="1:20" ht="12.75">
      <c r="A21" s="3">
        <v>1372</v>
      </c>
      <c r="B21" s="4" t="s">
        <v>2</v>
      </c>
      <c r="C21" s="60">
        <v>1372</v>
      </c>
      <c r="D21" s="19" t="s">
        <v>19</v>
      </c>
      <c r="E21" s="186">
        <v>9288</v>
      </c>
      <c r="F21" s="231">
        <f t="shared" si="0"/>
        <v>0.004402765854673649</v>
      </c>
      <c r="G21" s="303">
        <v>0.11810938845822566</v>
      </c>
      <c r="H21" s="303">
        <v>0.13016795865633074</v>
      </c>
      <c r="I21" s="303">
        <v>0.2054263565891473</v>
      </c>
      <c r="J21" s="303">
        <v>0.3655254091300603</v>
      </c>
      <c r="K21" s="303">
        <v>0.18077088716623602</v>
      </c>
      <c r="O21" s="297"/>
      <c r="P21" s="300"/>
      <c r="R21" s="59"/>
      <c r="S21" s="59"/>
      <c r="T21" s="59"/>
    </row>
    <row r="22" spans="1:20" ht="12.75">
      <c r="A22" s="3">
        <v>1509</v>
      </c>
      <c r="B22" s="4" t="s">
        <v>2</v>
      </c>
      <c r="C22" s="60">
        <v>1509</v>
      </c>
      <c r="D22" s="19" t="s">
        <v>20</v>
      </c>
      <c r="E22" s="186">
        <v>11702</v>
      </c>
      <c r="F22" s="231">
        <f t="shared" si="0"/>
        <v>0.005547067832837106</v>
      </c>
      <c r="G22" s="303">
        <v>0.12647410699025807</v>
      </c>
      <c r="H22" s="303">
        <v>0.13134506921893693</v>
      </c>
      <c r="I22" s="303">
        <v>0.2338061869765852</v>
      </c>
      <c r="J22" s="303">
        <v>0.3704494958126816</v>
      </c>
      <c r="K22" s="303">
        <v>0.1379251410015382</v>
      </c>
      <c r="O22" s="297"/>
      <c r="P22" s="300"/>
      <c r="R22" s="59"/>
      <c r="S22" s="59"/>
      <c r="T22" s="59"/>
    </row>
    <row r="23" spans="1:20" ht="12.75">
      <c r="A23" s="3">
        <v>1711</v>
      </c>
      <c r="B23" s="4" t="s">
        <v>4</v>
      </c>
      <c r="C23" s="60">
        <v>1711</v>
      </c>
      <c r="D23" s="19" t="s">
        <v>21</v>
      </c>
      <c r="E23" s="186">
        <v>40475</v>
      </c>
      <c r="F23" s="231">
        <f t="shared" si="0"/>
        <v>0.019186256241162353</v>
      </c>
      <c r="G23" s="303">
        <v>0.19866584311303273</v>
      </c>
      <c r="H23" s="303">
        <v>0.11614576899320568</v>
      </c>
      <c r="I23" s="303">
        <v>0.23431747992588017</v>
      </c>
      <c r="J23" s="303">
        <v>0.3230142063001853</v>
      </c>
      <c r="K23" s="303">
        <v>0.1278567016676961</v>
      </c>
      <c r="O23" s="297"/>
      <c r="P23" s="300"/>
      <c r="R23" s="59"/>
      <c r="S23" s="59"/>
      <c r="T23" s="59"/>
    </row>
    <row r="24" spans="1:20" ht="12.75">
      <c r="A24" s="3">
        <v>2125</v>
      </c>
      <c r="B24" s="4" t="s">
        <v>2</v>
      </c>
      <c r="C24" s="60">
        <v>2125</v>
      </c>
      <c r="D24" s="19" t="s">
        <v>22</v>
      </c>
      <c r="E24" s="186">
        <v>7693</v>
      </c>
      <c r="F24" s="231">
        <f t="shared" si="0"/>
        <v>0.0036466922609823837</v>
      </c>
      <c r="G24" s="303">
        <v>0.11023007929286364</v>
      </c>
      <c r="H24" s="303">
        <v>0.09684128428441441</v>
      </c>
      <c r="I24" s="303">
        <v>0.20395164435200833</v>
      </c>
      <c r="J24" s="303">
        <v>0.35096841284284414</v>
      </c>
      <c r="K24" s="303">
        <v>0.2380085792278695</v>
      </c>
      <c r="O24" s="297"/>
      <c r="P24" s="300"/>
      <c r="R24" s="59"/>
      <c r="S24" s="59"/>
      <c r="T24" s="59"/>
    </row>
    <row r="25" spans="1:20" ht="12.75">
      <c r="A25" s="3">
        <v>2196</v>
      </c>
      <c r="B25" s="4" t="s">
        <v>4</v>
      </c>
      <c r="C25" s="60">
        <v>2196</v>
      </c>
      <c r="D25" s="19" t="s">
        <v>23</v>
      </c>
      <c r="E25" s="186">
        <v>35264</v>
      </c>
      <c r="F25" s="231">
        <f t="shared" si="0"/>
        <v>0.016716099816883243</v>
      </c>
      <c r="G25" s="303">
        <v>0.1790494555353902</v>
      </c>
      <c r="H25" s="303">
        <v>0.08073389292196008</v>
      </c>
      <c r="I25" s="303">
        <v>0.22654832123411978</v>
      </c>
      <c r="J25" s="303">
        <v>0.3313861161524501</v>
      </c>
      <c r="K25" s="303">
        <v>0.18228221415607984</v>
      </c>
      <c r="O25" s="297"/>
      <c r="P25" s="300"/>
      <c r="R25" s="59"/>
      <c r="S25" s="59"/>
      <c r="T25" s="59"/>
    </row>
    <row r="26" spans="1:20" ht="12.75">
      <c r="A26" s="3">
        <v>2546</v>
      </c>
      <c r="B26" s="4" t="s">
        <v>2</v>
      </c>
      <c r="C26" s="60">
        <v>2546</v>
      </c>
      <c r="D26" s="19" t="s">
        <v>24</v>
      </c>
      <c r="E26" s="186">
        <v>9580</v>
      </c>
      <c r="F26" s="231">
        <f t="shared" si="0"/>
        <v>0.004541181835462269</v>
      </c>
      <c r="G26" s="303">
        <v>0.0975991649269311</v>
      </c>
      <c r="H26" s="303">
        <v>0.1045929018789144</v>
      </c>
      <c r="I26" s="303">
        <v>0.2036534446764092</v>
      </c>
      <c r="J26" s="303">
        <v>0.38684759916492695</v>
      </c>
      <c r="K26" s="303">
        <v>0.20730688935281838</v>
      </c>
      <c r="O26" s="297"/>
      <c r="P26" s="300"/>
      <c r="R26" s="59"/>
      <c r="S26" s="59"/>
      <c r="T26" s="59"/>
    </row>
    <row r="27" spans="1:20" ht="12.75">
      <c r="A27" s="3">
        <v>2581</v>
      </c>
      <c r="B27" s="4" t="s">
        <v>4</v>
      </c>
      <c r="C27" s="60">
        <v>2581</v>
      </c>
      <c r="D27" s="19" t="s">
        <v>25</v>
      </c>
      <c r="E27" s="186">
        <v>40431</v>
      </c>
      <c r="F27" s="231">
        <f t="shared" si="0"/>
        <v>0.019165399038577766</v>
      </c>
      <c r="G27" s="303">
        <v>0.11874551705374589</v>
      </c>
      <c r="H27" s="303">
        <v>0.09898345329079172</v>
      </c>
      <c r="I27" s="303">
        <v>0.21624496055007297</v>
      </c>
      <c r="J27" s="303">
        <v>0.37859563206450497</v>
      </c>
      <c r="K27" s="303">
        <v>0.18743043704088447</v>
      </c>
      <c r="O27" s="297"/>
      <c r="P27" s="300"/>
      <c r="R27" s="59"/>
      <c r="S27" s="59"/>
      <c r="T27" s="59"/>
    </row>
    <row r="28" spans="1:20" ht="12.75">
      <c r="A28" s="3">
        <v>2601</v>
      </c>
      <c r="B28" s="4" t="s">
        <v>4</v>
      </c>
      <c r="C28" s="60">
        <v>2601</v>
      </c>
      <c r="D28" s="19" t="s">
        <v>26</v>
      </c>
      <c r="E28" s="186">
        <v>28667</v>
      </c>
      <c r="F28" s="231">
        <f t="shared" si="0"/>
        <v>0.013588941511189652</v>
      </c>
      <c r="G28" s="303">
        <v>0.1307775490982663</v>
      </c>
      <c r="H28" s="303">
        <v>0.10534761223706701</v>
      </c>
      <c r="I28" s="303">
        <v>0.2315205637143754</v>
      </c>
      <c r="J28" s="303">
        <v>0.37164684131579867</v>
      </c>
      <c r="K28" s="303">
        <v>0.16070743363449264</v>
      </c>
      <c r="O28" s="297"/>
      <c r="P28" s="300"/>
      <c r="R28" s="59"/>
      <c r="S28" s="59"/>
      <c r="T28" s="59"/>
    </row>
    <row r="29" spans="1:20" ht="12.75">
      <c r="A29" s="3">
        <v>2701</v>
      </c>
      <c r="B29" s="4" t="s">
        <v>6</v>
      </c>
      <c r="C29" s="60">
        <v>2701</v>
      </c>
      <c r="D29" s="19" t="s">
        <v>27</v>
      </c>
      <c r="E29" s="186">
        <v>180914</v>
      </c>
      <c r="F29" s="231">
        <f t="shared" si="0"/>
        <v>0.08575818064517964</v>
      </c>
      <c r="G29" s="303">
        <v>0.18435831389499985</v>
      </c>
      <c r="H29" s="303">
        <v>0.10509966061222459</v>
      </c>
      <c r="I29" s="303">
        <v>0.2242667786904275</v>
      </c>
      <c r="J29" s="303">
        <v>0.3464132129077904</v>
      </c>
      <c r="K29" s="303">
        <v>0.13986203389455765</v>
      </c>
      <c r="O29" s="297"/>
      <c r="P29" s="300"/>
      <c r="R29" s="59"/>
      <c r="S29" s="59"/>
      <c r="T29" s="59"/>
    </row>
    <row r="30" spans="1:20" ht="12.75">
      <c r="A30" s="3">
        <v>2939</v>
      </c>
      <c r="B30" s="4" t="s">
        <v>4</v>
      </c>
      <c r="C30" s="60">
        <v>2939</v>
      </c>
      <c r="D30" s="19" t="s">
        <v>28</v>
      </c>
      <c r="E30" s="186">
        <v>23899</v>
      </c>
      <c r="F30" s="231">
        <f t="shared" si="0"/>
        <v>0.011328779194750812</v>
      </c>
      <c r="G30" s="303">
        <v>0.1369931796309469</v>
      </c>
      <c r="H30" s="303">
        <v>0.10837273526088957</v>
      </c>
      <c r="I30" s="303">
        <v>0.22101343152433156</v>
      </c>
      <c r="J30" s="303">
        <v>0.3842001757395707</v>
      </c>
      <c r="K30" s="303">
        <v>0.14942047784426127</v>
      </c>
      <c r="O30" s="297"/>
      <c r="P30" s="300"/>
      <c r="R30" s="59"/>
      <c r="S30" s="59"/>
      <c r="T30" s="59"/>
    </row>
    <row r="31" spans="1:20" ht="12.75">
      <c r="A31" s="3">
        <v>3203</v>
      </c>
      <c r="B31" s="4" t="s">
        <v>4</v>
      </c>
      <c r="C31" s="60">
        <v>3203</v>
      </c>
      <c r="D31" s="19" t="s">
        <v>29</v>
      </c>
      <c r="E31" s="186">
        <v>57404</v>
      </c>
      <c r="F31" s="231">
        <f t="shared" si="0"/>
        <v>0.027211064935582056</v>
      </c>
      <c r="G31" s="303">
        <v>0.1439446728450979</v>
      </c>
      <c r="H31" s="303">
        <v>0.10720507281722529</v>
      </c>
      <c r="I31" s="303">
        <v>0.2215873458295589</v>
      </c>
      <c r="J31" s="303">
        <v>0.36316284579471814</v>
      </c>
      <c r="K31" s="303">
        <v>0.16410006271339977</v>
      </c>
      <c r="O31" s="297"/>
      <c r="P31" s="300"/>
      <c r="R31" s="59"/>
      <c r="S31" s="59"/>
      <c r="T31" s="59"/>
    </row>
    <row r="32" spans="1:20" ht="12.75">
      <c r="A32" s="3">
        <v>3231</v>
      </c>
      <c r="B32" s="4" t="s">
        <v>2</v>
      </c>
      <c r="C32" s="60">
        <v>3231</v>
      </c>
      <c r="D32" s="19" t="s">
        <v>30</v>
      </c>
      <c r="E32" s="186">
        <v>18803</v>
      </c>
      <c r="F32" s="231">
        <f t="shared" si="0"/>
        <v>0.008913135913590506</v>
      </c>
      <c r="G32" s="303">
        <v>0.11030154762537893</v>
      </c>
      <c r="H32" s="303">
        <v>0.12817103653672288</v>
      </c>
      <c r="I32" s="303">
        <v>0.20608413551029092</v>
      </c>
      <c r="J32" s="303">
        <v>0.3802584693931819</v>
      </c>
      <c r="K32" s="303">
        <v>0.17518481093442537</v>
      </c>
      <c r="O32" s="297"/>
      <c r="P32" s="300"/>
      <c r="R32" s="59"/>
      <c r="S32" s="59"/>
      <c r="T32" s="59"/>
    </row>
    <row r="33" spans="1:20" ht="12.75">
      <c r="A33" s="3">
        <v>3271</v>
      </c>
      <c r="B33" s="4" t="s">
        <v>2</v>
      </c>
      <c r="C33" s="60">
        <v>3271</v>
      </c>
      <c r="D33" s="19" t="s">
        <v>31</v>
      </c>
      <c r="E33" s="186">
        <v>8045</v>
      </c>
      <c r="F33" s="231">
        <f t="shared" si="0"/>
        <v>0.0038135498816590768</v>
      </c>
      <c r="G33" s="303">
        <v>0.11870727159726538</v>
      </c>
      <c r="H33" s="303">
        <v>0.1240522063393412</v>
      </c>
      <c r="I33" s="303">
        <v>0.20472343070229956</v>
      </c>
      <c r="J33" s="303">
        <v>0.36842759477936604</v>
      </c>
      <c r="K33" s="303">
        <v>0.18408949658172777</v>
      </c>
      <c r="O33" s="297"/>
      <c r="P33" s="300"/>
      <c r="R33" s="59"/>
      <c r="S33" s="59"/>
      <c r="T33" s="59"/>
    </row>
    <row r="34" spans="1:20" ht="12.75">
      <c r="A34" s="3">
        <v>3336</v>
      </c>
      <c r="B34" s="4" t="s">
        <v>2</v>
      </c>
      <c r="C34" s="60">
        <v>3336</v>
      </c>
      <c r="D34" s="19" t="s">
        <v>32</v>
      </c>
      <c r="E34" s="186">
        <v>19266</v>
      </c>
      <c r="F34" s="231">
        <f t="shared" si="0"/>
        <v>0.009132610568060133</v>
      </c>
      <c r="G34" s="303">
        <v>0.13723658258071214</v>
      </c>
      <c r="H34" s="303">
        <v>0.11273746496418562</v>
      </c>
      <c r="I34" s="303">
        <v>0.23331257136925154</v>
      </c>
      <c r="J34" s="303">
        <v>0.3611024602927437</v>
      </c>
      <c r="K34" s="303">
        <v>0.15561092079310704</v>
      </c>
      <c r="O34" s="297"/>
      <c r="P34" s="300"/>
      <c r="R34" s="59"/>
      <c r="S34" s="59"/>
      <c r="T34" s="59"/>
    </row>
    <row r="35" spans="1:20" ht="12.75">
      <c r="A35" s="3">
        <v>3425</v>
      </c>
      <c r="B35" s="4" t="s">
        <v>4</v>
      </c>
      <c r="C35" s="60">
        <v>3425</v>
      </c>
      <c r="D35" s="19" t="s">
        <v>33</v>
      </c>
      <c r="E35" s="186">
        <v>25247</v>
      </c>
      <c r="F35" s="231">
        <f t="shared" si="0"/>
        <v>0.01196776803756951</v>
      </c>
      <c r="G35" s="303">
        <v>0.1170436091416802</v>
      </c>
      <c r="H35" s="303">
        <v>0.11514239315562246</v>
      </c>
      <c r="I35" s="303">
        <v>0.2227195310333901</v>
      </c>
      <c r="J35" s="303">
        <v>0.38127302253733114</v>
      </c>
      <c r="K35" s="303">
        <v>0.16382144413197608</v>
      </c>
      <c r="O35" s="297"/>
      <c r="P35" s="300"/>
      <c r="R35" s="59"/>
      <c r="S35" s="59"/>
      <c r="T35" s="59"/>
    </row>
    <row r="36" spans="1:20" ht="12.75">
      <c r="A36" s="3">
        <v>3787</v>
      </c>
      <c r="B36" s="4" t="s">
        <v>2</v>
      </c>
      <c r="C36" s="60">
        <v>3787</v>
      </c>
      <c r="D36" s="19" t="s">
        <v>34</v>
      </c>
      <c r="E36" s="186">
        <v>7640</v>
      </c>
      <c r="F36" s="231">
        <f t="shared" si="0"/>
        <v>0.003621568812414586</v>
      </c>
      <c r="G36" s="303">
        <v>0.1087696335078534</v>
      </c>
      <c r="H36" s="303">
        <v>0.11439790575916231</v>
      </c>
      <c r="I36" s="303">
        <v>0.19345549738219894</v>
      </c>
      <c r="J36" s="303">
        <v>0.37277486910994767</v>
      </c>
      <c r="K36" s="303">
        <v>0.2106020942408377</v>
      </c>
      <c r="O36" s="297"/>
      <c r="P36" s="300"/>
      <c r="R36" s="59"/>
      <c r="S36" s="59"/>
      <c r="T36" s="59"/>
    </row>
    <row r="37" spans="1:20" ht="12.75">
      <c r="A37" s="3">
        <v>9004</v>
      </c>
      <c r="B37" s="4" t="s">
        <v>8</v>
      </c>
      <c r="C37" s="60">
        <v>3851</v>
      </c>
      <c r="D37" s="19" t="s">
        <v>35</v>
      </c>
      <c r="E37" s="186">
        <v>5242</v>
      </c>
      <c r="F37" s="231">
        <f t="shared" si="0"/>
        <v>0.0024848512715546153</v>
      </c>
      <c r="G37" s="303">
        <v>0.12361694009919878</v>
      </c>
      <c r="H37" s="303">
        <v>0.11789393361312477</v>
      </c>
      <c r="I37" s="303">
        <v>0.21003433803891644</v>
      </c>
      <c r="J37" s="303">
        <v>0.393170545593285</v>
      </c>
      <c r="K37" s="303">
        <v>0.155284242655475</v>
      </c>
      <c r="O37" s="297"/>
      <c r="P37" s="300"/>
      <c r="R37" s="59"/>
      <c r="S37" s="59"/>
      <c r="T37" s="59"/>
    </row>
    <row r="38" spans="1:20" ht="12.75">
      <c r="A38" s="3">
        <v>3901</v>
      </c>
      <c r="B38" s="4" t="s">
        <v>4</v>
      </c>
      <c r="C38" s="60">
        <v>3901</v>
      </c>
      <c r="D38" s="19" t="s">
        <v>36</v>
      </c>
      <c r="E38" s="186">
        <v>26994</v>
      </c>
      <c r="F38" s="231">
        <f t="shared" si="0"/>
        <v>0.012795893785643893</v>
      </c>
      <c r="G38" s="303">
        <v>0.12613914203156257</v>
      </c>
      <c r="H38" s="303">
        <v>0.1020597169741424</v>
      </c>
      <c r="I38" s="303">
        <v>0.21304734385418983</v>
      </c>
      <c r="J38" s="303">
        <v>0.39834778098836776</v>
      </c>
      <c r="K38" s="303">
        <v>0.1604060161517374</v>
      </c>
      <c r="O38" s="297"/>
      <c r="P38" s="300"/>
      <c r="R38" s="59"/>
      <c r="S38" s="59"/>
      <c r="T38" s="59"/>
    </row>
    <row r="39" spans="1:20" ht="12.75">
      <c r="A39" s="3">
        <v>4001</v>
      </c>
      <c r="B39" s="4" t="s">
        <v>4</v>
      </c>
      <c r="C39" s="60">
        <v>4001</v>
      </c>
      <c r="D39" s="19" t="s">
        <v>37</v>
      </c>
      <c r="E39" s="186">
        <v>32290</v>
      </c>
      <c r="F39" s="231">
        <f t="shared" si="0"/>
        <v>0.015306342533097773</v>
      </c>
      <c r="G39" s="303">
        <v>0.13998141839578818</v>
      </c>
      <c r="H39" s="303">
        <v>0.09832765562093528</v>
      </c>
      <c r="I39" s="303">
        <v>0.22115205946113348</v>
      </c>
      <c r="J39" s="303">
        <v>0.37602973056673894</v>
      </c>
      <c r="K39" s="303">
        <v>0.16450913595540415</v>
      </c>
      <c r="O39" s="297"/>
      <c r="P39" s="300"/>
      <c r="R39" s="59"/>
      <c r="S39" s="59"/>
      <c r="T39" s="59"/>
    </row>
    <row r="40" spans="1:20" ht="12.75">
      <c r="A40" s="3">
        <v>4021</v>
      </c>
      <c r="B40" s="4" t="s">
        <v>4</v>
      </c>
      <c r="C40" s="60">
        <v>4021</v>
      </c>
      <c r="D40" s="19" t="s">
        <v>38</v>
      </c>
      <c r="E40" s="186">
        <v>45020</v>
      </c>
      <c r="F40" s="231">
        <f t="shared" si="0"/>
        <v>0.02134071046268386</v>
      </c>
      <c r="G40" s="303">
        <v>0.18034207019102622</v>
      </c>
      <c r="H40" s="303">
        <v>0.09546868058640604</v>
      </c>
      <c r="I40" s="303">
        <v>0.2344735673034207</v>
      </c>
      <c r="J40" s="303">
        <v>0.3488893824966681</v>
      </c>
      <c r="K40" s="303">
        <v>0.1408262994224789</v>
      </c>
      <c r="O40" s="297"/>
      <c r="P40" s="300"/>
      <c r="R40" s="59"/>
      <c r="S40" s="59"/>
      <c r="T40" s="59"/>
    </row>
    <row r="41" spans="1:20" ht="12.75">
      <c r="A41" s="3">
        <v>4082</v>
      </c>
      <c r="B41" s="4" t="s">
        <v>2</v>
      </c>
      <c r="C41" s="60">
        <v>4082</v>
      </c>
      <c r="D41" s="19" t="s">
        <v>39</v>
      </c>
      <c r="E41" s="186">
        <v>7916</v>
      </c>
      <c r="F41" s="231">
        <f t="shared" si="0"/>
        <v>0.0037524003558997206</v>
      </c>
      <c r="G41" s="303">
        <v>0.11622031328954018</v>
      </c>
      <c r="H41" s="303">
        <v>0.1105356240525518</v>
      </c>
      <c r="I41" s="303">
        <v>0.20692268822637697</v>
      </c>
      <c r="J41" s="303">
        <v>0.364578069732188</v>
      </c>
      <c r="K41" s="303">
        <v>0.2017433046993431</v>
      </c>
      <c r="O41" s="297"/>
      <c r="P41" s="300"/>
      <c r="R41" s="59"/>
      <c r="S41" s="59"/>
      <c r="T41" s="59"/>
    </row>
    <row r="42" spans="1:20" ht="12.75">
      <c r="A42" s="3">
        <v>4201</v>
      </c>
      <c r="B42" s="4" t="s">
        <v>2</v>
      </c>
      <c r="C42" s="60">
        <v>4201</v>
      </c>
      <c r="D42" s="19" t="s">
        <v>40</v>
      </c>
      <c r="E42" s="186">
        <v>10482</v>
      </c>
      <c r="F42" s="231">
        <f t="shared" si="0"/>
        <v>0.004968754488446295</v>
      </c>
      <c r="G42" s="303">
        <v>0.13661514978057623</v>
      </c>
      <c r="H42" s="303">
        <v>0.10589582140812821</v>
      </c>
      <c r="I42" s="303">
        <v>0.21913756916618965</v>
      </c>
      <c r="J42" s="303">
        <v>0.3638618584239649</v>
      </c>
      <c r="K42" s="303">
        <v>0.17448960122114102</v>
      </c>
      <c r="O42" s="297"/>
      <c r="P42" s="300"/>
      <c r="R42" s="59"/>
      <c r="S42" s="59"/>
      <c r="T42" s="59"/>
    </row>
    <row r="43" spans="1:20" ht="12.75">
      <c r="A43" s="3">
        <v>4401</v>
      </c>
      <c r="B43" s="4" t="s">
        <v>4</v>
      </c>
      <c r="C43" s="60">
        <v>4401</v>
      </c>
      <c r="D43" s="19" t="s">
        <v>41</v>
      </c>
      <c r="E43" s="186">
        <v>21843</v>
      </c>
      <c r="F43" s="231">
        <f t="shared" si="0"/>
        <v>0.010354179001252854</v>
      </c>
      <c r="G43" s="303">
        <v>0.11289658014009064</v>
      </c>
      <c r="H43" s="303">
        <v>0.11166048619695097</v>
      </c>
      <c r="I43" s="303">
        <v>0.2119214393627249</v>
      </c>
      <c r="J43" s="303">
        <v>0.38227349723023396</v>
      </c>
      <c r="K43" s="303">
        <v>0.18124799706999956</v>
      </c>
      <c r="O43" s="297"/>
      <c r="P43" s="300"/>
      <c r="R43" s="59"/>
      <c r="S43" s="59"/>
      <c r="T43" s="59"/>
    </row>
    <row r="44" spans="1:20" ht="12.75">
      <c r="A44" s="3">
        <v>4436</v>
      </c>
      <c r="B44" s="4" t="s">
        <v>2</v>
      </c>
      <c r="C44" s="60">
        <v>4436</v>
      </c>
      <c r="D44" s="19" t="s">
        <v>42</v>
      </c>
      <c r="E44" s="186">
        <v>8718</v>
      </c>
      <c r="F44" s="231">
        <f t="shared" si="0"/>
        <v>0.004132570275736959</v>
      </c>
      <c r="G44" s="303">
        <v>0.09463179628355127</v>
      </c>
      <c r="H44" s="303">
        <v>0.12686395962376693</v>
      </c>
      <c r="I44" s="303">
        <v>0.2027988070658408</v>
      </c>
      <c r="J44" s="303">
        <v>0.358568479008947</v>
      </c>
      <c r="K44" s="303">
        <v>0.217136958017894</v>
      </c>
      <c r="O44" s="297"/>
      <c r="P44" s="300"/>
      <c r="R44" s="59"/>
      <c r="S44" s="59"/>
      <c r="T44" s="59"/>
    </row>
    <row r="45" spans="1:20" ht="12.75">
      <c r="A45" s="3">
        <v>4566</v>
      </c>
      <c r="B45" s="4" t="s">
        <v>2</v>
      </c>
      <c r="C45" s="60">
        <v>4566</v>
      </c>
      <c r="D45" s="19" t="s">
        <v>43</v>
      </c>
      <c r="E45" s="186">
        <v>10979</v>
      </c>
      <c r="F45" s="231">
        <f t="shared" si="0"/>
        <v>0.00520434607218583</v>
      </c>
      <c r="G45" s="303">
        <v>0.12961107568995356</v>
      </c>
      <c r="H45" s="303">
        <v>0.10611166772930139</v>
      </c>
      <c r="I45" s="303">
        <v>0.22770744147918753</v>
      </c>
      <c r="J45" s="303">
        <v>0.3678841424537754</v>
      </c>
      <c r="K45" s="303">
        <v>0.16868567264778214</v>
      </c>
      <c r="O45" s="297"/>
      <c r="P45" s="300"/>
      <c r="R45" s="59"/>
      <c r="S45" s="59"/>
      <c r="T45" s="59"/>
    </row>
    <row r="46" spans="1:20" ht="12.75">
      <c r="A46" s="3">
        <v>4671</v>
      </c>
      <c r="B46" s="4" t="s">
        <v>2</v>
      </c>
      <c r="C46" s="60">
        <v>4671</v>
      </c>
      <c r="D46" s="19" t="s">
        <v>44</v>
      </c>
      <c r="E46" s="186">
        <v>9284</v>
      </c>
      <c r="F46" s="231">
        <f t="shared" si="0"/>
        <v>0.004400869745347777</v>
      </c>
      <c r="G46" s="303">
        <v>0.1521973287376131</v>
      </c>
      <c r="H46" s="303">
        <v>0.10641964670400689</v>
      </c>
      <c r="I46" s="303">
        <v>0.20863851788022403</v>
      </c>
      <c r="J46" s="303">
        <v>0.35049547608789317</v>
      </c>
      <c r="K46" s="303">
        <v>0.18224903059026282</v>
      </c>
      <c r="O46" s="297"/>
      <c r="P46" s="300"/>
      <c r="R46" s="59"/>
      <c r="S46" s="59"/>
      <c r="T46" s="59"/>
    </row>
    <row r="47" spans="1:20" ht="12.75">
      <c r="A47" s="3">
        <v>5002</v>
      </c>
      <c r="B47" s="4" t="s">
        <v>2</v>
      </c>
      <c r="C47" s="60">
        <v>5002</v>
      </c>
      <c r="D47" s="19" t="s">
        <v>45</v>
      </c>
      <c r="E47" s="186">
        <v>15474</v>
      </c>
      <c r="F47" s="231">
        <f t="shared" si="0"/>
        <v>0.007335098927133941</v>
      </c>
      <c r="G47" s="303">
        <v>0.1273749515316014</v>
      </c>
      <c r="H47" s="303">
        <v>0.08743699108181466</v>
      </c>
      <c r="I47" s="303">
        <v>0.18476153547886778</v>
      </c>
      <c r="J47" s="303">
        <v>0.3885873077420189</v>
      </c>
      <c r="K47" s="303">
        <v>0.2118392141656973</v>
      </c>
      <c r="O47" s="297"/>
      <c r="P47" s="300"/>
      <c r="R47" s="59"/>
      <c r="S47" s="59"/>
      <c r="T47" s="59"/>
    </row>
    <row r="48" spans="1:20" ht="12.75">
      <c r="A48" s="3">
        <v>5113</v>
      </c>
      <c r="B48" s="4" t="s">
        <v>4</v>
      </c>
      <c r="C48" s="60">
        <v>5113</v>
      </c>
      <c r="D48" s="19" t="s">
        <v>46</v>
      </c>
      <c r="E48" s="186">
        <v>18559</v>
      </c>
      <c r="F48" s="231">
        <f t="shared" si="0"/>
        <v>0.008797473244712344</v>
      </c>
      <c r="G48" s="303">
        <v>0.1319575408157767</v>
      </c>
      <c r="H48" s="303">
        <v>0.1438655099951506</v>
      </c>
      <c r="I48" s="303">
        <v>0.17678754243224312</v>
      </c>
      <c r="J48" s="303">
        <v>0.35298238051619163</v>
      </c>
      <c r="K48" s="303">
        <v>0.19440702624063796</v>
      </c>
      <c r="O48" s="297"/>
      <c r="P48" s="300"/>
      <c r="R48" s="59"/>
      <c r="S48" s="59"/>
      <c r="T48" s="59"/>
    </row>
    <row r="49" spans="1:20" ht="12.75">
      <c r="A49" s="3">
        <v>5192</v>
      </c>
      <c r="B49" s="4" t="s">
        <v>4</v>
      </c>
      <c r="C49" s="60">
        <v>5192</v>
      </c>
      <c r="D49" s="19" t="s">
        <v>47</v>
      </c>
      <c r="E49" s="186">
        <v>43226</v>
      </c>
      <c r="F49" s="231">
        <f t="shared" si="0"/>
        <v>0.020490305430030484</v>
      </c>
      <c r="G49" s="303">
        <v>0.19907000416416046</v>
      </c>
      <c r="H49" s="303">
        <v>0.10836070883264702</v>
      </c>
      <c r="I49" s="303">
        <v>0.18107157729144496</v>
      </c>
      <c r="J49" s="303">
        <v>0.34060519132003886</v>
      </c>
      <c r="K49" s="303">
        <v>0.1708925183917087</v>
      </c>
      <c r="O49" s="297"/>
      <c r="P49" s="300"/>
      <c r="R49" s="59"/>
      <c r="S49" s="59"/>
      <c r="T49" s="59"/>
    </row>
    <row r="50" spans="1:20" ht="12.75">
      <c r="A50" s="3">
        <v>5250</v>
      </c>
      <c r="B50" s="4" t="s">
        <v>2</v>
      </c>
      <c r="C50" s="60">
        <v>5250</v>
      </c>
      <c r="D50" s="19" t="s">
        <v>48</v>
      </c>
      <c r="E50" s="186">
        <v>15699</v>
      </c>
      <c r="F50" s="231">
        <f t="shared" si="0"/>
        <v>0.0074417550767142135</v>
      </c>
      <c r="G50" s="303">
        <v>0.16829097394738518</v>
      </c>
      <c r="H50" s="303">
        <v>0.10134403465188865</v>
      </c>
      <c r="I50" s="303">
        <v>0.18421555513090004</v>
      </c>
      <c r="J50" s="303">
        <v>0.3697050767564813</v>
      </c>
      <c r="K50" s="303">
        <v>0.1764443595133448</v>
      </c>
      <c r="O50" s="297"/>
      <c r="P50" s="300"/>
      <c r="R50" s="59"/>
      <c r="S50" s="59"/>
      <c r="T50" s="59"/>
    </row>
    <row r="51" spans="1:20" ht="12.75">
      <c r="A51" s="3">
        <v>5586</v>
      </c>
      <c r="B51" s="4" t="s">
        <v>6</v>
      </c>
      <c r="C51" s="60">
        <v>5586</v>
      </c>
      <c r="D51" s="19" t="s">
        <v>49</v>
      </c>
      <c r="E51" s="186">
        <v>118683</v>
      </c>
      <c r="F51" s="231">
        <f t="shared" si="0"/>
        <v>0.056258985780602136</v>
      </c>
      <c r="G51" s="303">
        <v>0.2001971638735118</v>
      </c>
      <c r="H51" s="303">
        <v>0.08642349788933545</v>
      </c>
      <c r="I51" s="303">
        <v>0.21824524152574507</v>
      </c>
      <c r="J51" s="303">
        <v>0.33385573334007396</v>
      </c>
      <c r="K51" s="303">
        <v>0.16127836337133372</v>
      </c>
      <c r="O51" s="297"/>
      <c r="P51" s="300"/>
      <c r="R51" s="59"/>
      <c r="S51" s="59"/>
      <c r="T51" s="59"/>
    </row>
    <row r="52" spans="1:20" ht="12.75">
      <c r="A52" s="3">
        <v>5890</v>
      </c>
      <c r="B52" s="4" t="s">
        <v>4</v>
      </c>
      <c r="C52" s="60">
        <v>5890</v>
      </c>
      <c r="D52" s="19" t="s">
        <v>50</v>
      </c>
      <c r="E52" s="186">
        <v>29760</v>
      </c>
      <c r="F52" s="231">
        <f t="shared" si="0"/>
        <v>0.014107053384484043</v>
      </c>
      <c r="G52" s="303">
        <v>0.1598454301075269</v>
      </c>
      <c r="H52" s="303">
        <v>0.10480510752688173</v>
      </c>
      <c r="I52" s="303">
        <v>0.22298387096774194</v>
      </c>
      <c r="J52" s="303">
        <v>0.34613575268817204</v>
      </c>
      <c r="K52" s="303">
        <v>0.16622983870967742</v>
      </c>
      <c r="O52" s="297"/>
      <c r="P52" s="300"/>
      <c r="R52" s="59"/>
      <c r="S52" s="59"/>
      <c r="T52" s="59"/>
    </row>
    <row r="53" spans="1:20" ht="12.75">
      <c r="A53" s="3">
        <v>5938</v>
      </c>
      <c r="B53" s="4" t="s">
        <v>2</v>
      </c>
      <c r="C53" s="60">
        <v>5938</v>
      </c>
      <c r="D53" s="19" t="s">
        <v>51</v>
      </c>
      <c r="E53" s="186">
        <v>10340</v>
      </c>
      <c r="F53" s="231">
        <f t="shared" si="0"/>
        <v>0.004901442607377856</v>
      </c>
      <c r="G53" s="303">
        <v>0.1132495164410058</v>
      </c>
      <c r="H53" s="303">
        <v>0.09042553191489362</v>
      </c>
      <c r="I53" s="303">
        <v>0.20957446808510638</v>
      </c>
      <c r="J53" s="303">
        <v>0.37727272727272726</v>
      </c>
      <c r="K53" s="303">
        <v>0.20947775628626691</v>
      </c>
      <c r="O53" s="297"/>
      <c r="P53" s="300"/>
      <c r="R53" s="59"/>
      <c r="S53" s="59"/>
      <c r="T53" s="59"/>
    </row>
    <row r="54" spans="1:20" ht="12.75">
      <c r="A54" s="3">
        <v>6002</v>
      </c>
      <c r="B54" s="4" t="s">
        <v>2</v>
      </c>
      <c r="C54" s="60">
        <v>6002</v>
      </c>
      <c r="D54" s="19" t="s">
        <v>52</v>
      </c>
      <c r="E54" s="186">
        <v>10478</v>
      </c>
      <c r="F54" s="231">
        <f t="shared" si="0"/>
        <v>0.004966858379120424</v>
      </c>
      <c r="G54" s="303">
        <v>0.13676274098110328</v>
      </c>
      <c r="H54" s="303">
        <v>0.10316854361519374</v>
      </c>
      <c r="I54" s="303">
        <v>0.19249856842908952</v>
      </c>
      <c r="J54" s="303">
        <v>0.40971559457911816</v>
      </c>
      <c r="K54" s="303">
        <v>0.1578545523954953</v>
      </c>
      <c r="O54" s="297"/>
      <c r="P54" s="300"/>
      <c r="R54" s="59"/>
      <c r="S54" s="59"/>
      <c r="T54" s="59"/>
    </row>
    <row r="55" spans="1:20" ht="12.75">
      <c r="A55" s="3">
        <v>9005</v>
      </c>
      <c r="B55" s="4" t="s">
        <v>8</v>
      </c>
      <c r="C55" s="60">
        <v>6136</v>
      </c>
      <c r="D55" s="19" t="s">
        <v>53</v>
      </c>
      <c r="E55" s="186">
        <v>5008</v>
      </c>
      <c r="F55" s="231">
        <f t="shared" si="0"/>
        <v>0.002373928875991132</v>
      </c>
      <c r="G55" s="303">
        <v>0.11940894568690096</v>
      </c>
      <c r="H55" s="303">
        <v>0.0972444089456869</v>
      </c>
      <c r="I55" s="303">
        <v>0.18111022364217252</v>
      </c>
      <c r="J55" s="303">
        <v>0.3612220447284345</v>
      </c>
      <c r="K55" s="303">
        <v>0.2410143769968051</v>
      </c>
      <c r="O55" s="297"/>
      <c r="P55" s="300"/>
      <c r="R55" s="59"/>
      <c r="S55" s="59"/>
      <c r="T55" s="59"/>
    </row>
    <row r="56" spans="1:20" ht="12.75">
      <c r="A56" s="3">
        <v>6153</v>
      </c>
      <c r="B56" s="4" t="s">
        <v>2</v>
      </c>
      <c r="C56" s="60">
        <v>6153</v>
      </c>
      <c r="D56" s="19" t="s">
        <v>54</v>
      </c>
      <c r="E56" s="186">
        <v>11130</v>
      </c>
      <c r="F56" s="231">
        <f t="shared" si="0"/>
        <v>0.005275924199237479</v>
      </c>
      <c r="G56" s="303">
        <v>0.09335130278526504</v>
      </c>
      <c r="H56" s="303">
        <v>0.09469901168014376</v>
      </c>
      <c r="I56" s="303">
        <v>0.19658580413297394</v>
      </c>
      <c r="J56" s="303">
        <v>0.4035938903863432</v>
      </c>
      <c r="K56" s="303">
        <v>0.21176999101527402</v>
      </c>
      <c r="O56" s="297"/>
      <c r="P56" s="300"/>
      <c r="R56" s="59"/>
      <c r="S56" s="59"/>
      <c r="T56" s="59"/>
    </row>
    <row r="57" spans="1:20" ht="12.75">
      <c r="A57" s="3">
        <v>6248</v>
      </c>
      <c r="B57" s="4" t="s">
        <v>2</v>
      </c>
      <c r="C57" s="60">
        <v>6248</v>
      </c>
      <c r="D57" s="19" t="s">
        <v>55</v>
      </c>
      <c r="E57" s="186">
        <v>10860</v>
      </c>
      <c r="F57" s="231">
        <f t="shared" si="0"/>
        <v>0.005147936819741152</v>
      </c>
      <c r="G57" s="303">
        <v>0.11850828729281768</v>
      </c>
      <c r="H57" s="303">
        <v>0.1220073664825046</v>
      </c>
      <c r="I57" s="303">
        <v>0.1903314917127072</v>
      </c>
      <c r="J57" s="303">
        <v>0.36860036832412524</v>
      </c>
      <c r="K57" s="303">
        <v>0.2005524861878453</v>
      </c>
      <c r="O57" s="297"/>
      <c r="P57" s="300"/>
      <c r="R57" s="59"/>
      <c r="S57" s="59"/>
      <c r="T57" s="59"/>
    </row>
    <row r="58" spans="1:20" ht="12.75">
      <c r="A58" s="3">
        <v>6266</v>
      </c>
      <c r="B58" s="4" t="s">
        <v>4</v>
      </c>
      <c r="C58" s="60">
        <v>6266</v>
      </c>
      <c r="D58" s="19" t="s">
        <v>56</v>
      </c>
      <c r="E58" s="186">
        <v>17591</v>
      </c>
      <c r="F58" s="231">
        <f t="shared" si="0"/>
        <v>0.008338614787851438</v>
      </c>
      <c r="G58" s="303">
        <v>0.13546700017054175</v>
      </c>
      <c r="H58" s="303">
        <v>0.10340515036098005</v>
      </c>
      <c r="I58" s="303">
        <v>0.20726507873344324</v>
      </c>
      <c r="J58" s="303">
        <v>0.3591040873173782</v>
      </c>
      <c r="K58" s="303">
        <v>0.19475868341765676</v>
      </c>
      <c r="O58" s="297"/>
      <c r="P58" s="300"/>
      <c r="R58" s="59"/>
      <c r="S58" s="59"/>
      <c r="T58" s="59"/>
    </row>
    <row r="59" spans="1:20" ht="12.75">
      <c r="A59" s="3">
        <v>6421</v>
      </c>
      <c r="B59" s="4" t="s">
        <v>2</v>
      </c>
      <c r="C59" s="60">
        <v>6421</v>
      </c>
      <c r="D59" s="19" t="s">
        <v>57</v>
      </c>
      <c r="E59" s="186">
        <v>16842</v>
      </c>
      <c r="F59" s="231">
        <f t="shared" si="0"/>
        <v>0.007983568316581997</v>
      </c>
      <c r="G59" s="303">
        <v>0.1059850374064838</v>
      </c>
      <c r="H59" s="303">
        <v>0.09654435340220877</v>
      </c>
      <c r="I59" s="303">
        <v>0.2113169457309108</v>
      </c>
      <c r="J59" s="303">
        <v>0.3574991093694336</v>
      </c>
      <c r="K59" s="303">
        <v>0.22865455409096308</v>
      </c>
      <c r="O59" s="297"/>
      <c r="P59" s="300"/>
      <c r="R59" s="59"/>
      <c r="S59" s="59"/>
      <c r="T59" s="59"/>
    </row>
    <row r="60" spans="1:20" ht="12.75">
      <c r="A60" s="3">
        <v>6458</v>
      </c>
      <c r="B60" s="4" t="s">
        <v>4</v>
      </c>
      <c r="C60" s="60">
        <v>6458</v>
      </c>
      <c r="D60" s="19" t="s">
        <v>58</v>
      </c>
      <c r="E60" s="186">
        <v>29148</v>
      </c>
      <c r="F60" s="231">
        <f t="shared" si="0"/>
        <v>0.013816948657625701</v>
      </c>
      <c r="G60" s="303">
        <v>0.18203650336215177</v>
      </c>
      <c r="H60" s="303">
        <v>0.08909702209414025</v>
      </c>
      <c r="I60" s="303">
        <v>0.22598463016330453</v>
      </c>
      <c r="J60" s="303">
        <v>0.34173871277617673</v>
      </c>
      <c r="K60" s="303">
        <v>0.1611431316042267</v>
      </c>
      <c r="O60" s="297"/>
      <c r="P60" s="300"/>
      <c r="R60" s="59"/>
      <c r="S60" s="59"/>
      <c r="T60" s="59"/>
    </row>
    <row r="61" spans="1:20" ht="12.75">
      <c r="A61" s="3">
        <v>6621</v>
      </c>
      <c r="B61" s="4" t="s">
        <v>6</v>
      </c>
      <c r="C61" s="60">
        <v>6621</v>
      </c>
      <c r="D61" s="19" t="s">
        <v>59</v>
      </c>
      <c r="E61" s="186">
        <v>167976</v>
      </c>
      <c r="F61" s="231">
        <f t="shared" si="0"/>
        <v>0.07962521503064823</v>
      </c>
      <c r="G61" s="303">
        <v>0.2571081583083298</v>
      </c>
      <c r="H61" s="303">
        <v>0.08864956898604563</v>
      </c>
      <c r="I61" s="303">
        <v>0.21669167023860553</v>
      </c>
      <c r="J61" s="303">
        <v>0.28793994380149546</v>
      </c>
      <c r="K61" s="303">
        <v>0.14961065866552364</v>
      </c>
      <c r="O61" s="297"/>
      <c r="P61" s="300"/>
      <c r="R61" s="59"/>
      <c r="S61" s="59"/>
      <c r="T61" s="59"/>
    </row>
    <row r="62" spans="1:20" ht="12.75">
      <c r="A62" s="3">
        <v>6711</v>
      </c>
      <c r="B62" s="4" t="s">
        <v>2</v>
      </c>
      <c r="C62" s="60">
        <v>6711</v>
      </c>
      <c r="D62" s="19" t="s">
        <v>60</v>
      </c>
      <c r="E62" s="186">
        <v>7425</v>
      </c>
      <c r="F62" s="231">
        <f t="shared" si="0"/>
        <v>0.0035196529361489924</v>
      </c>
      <c r="G62" s="303">
        <v>0.12323232323232323</v>
      </c>
      <c r="H62" s="303">
        <v>0.10222222222222223</v>
      </c>
      <c r="I62" s="303">
        <v>0.18734006734006733</v>
      </c>
      <c r="J62" s="303">
        <v>0.3855892255892256</v>
      </c>
      <c r="K62" s="303">
        <v>0.2016161616161616</v>
      </c>
      <c r="O62" s="297"/>
      <c r="P62" s="300"/>
      <c r="R62" s="59"/>
      <c r="S62" s="59"/>
      <c r="T62" s="59"/>
    </row>
    <row r="63" spans="1:16" s="177" customFormat="1" ht="12.75">
      <c r="A63" s="5"/>
      <c r="B63" s="189"/>
      <c r="C63" s="190"/>
      <c r="D63" s="191"/>
      <c r="E63" s="304"/>
      <c r="F63" s="305"/>
      <c r="G63" s="306"/>
      <c r="H63" s="307"/>
      <c r="I63" s="307"/>
      <c r="J63" s="307"/>
      <c r="K63" s="307"/>
      <c r="L63" s="119"/>
      <c r="M63" s="119"/>
      <c r="O63" s="308"/>
      <c r="P63" s="309"/>
    </row>
    <row r="64" spans="3:11" ht="12.75">
      <c r="C64" s="14" t="s">
        <v>6</v>
      </c>
      <c r="D64" s="6" t="s">
        <v>62</v>
      </c>
      <c r="E64" s="67"/>
      <c r="F64" s="67"/>
      <c r="G64" s="67"/>
      <c r="H64" s="67"/>
      <c r="I64" s="67"/>
      <c r="J64" s="67"/>
      <c r="K64" s="67"/>
    </row>
    <row r="65" spans="3:11" ht="14.25" customHeight="1">
      <c r="C65" s="14" t="s">
        <v>4</v>
      </c>
      <c r="D65" s="6" t="s">
        <v>63</v>
      </c>
      <c r="E65" s="67"/>
      <c r="F65" s="67"/>
      <c r="G65" s="67"/>
      <c r="H65" s="67"/>
      <c r="I65" s="67"/>
      <c r="J65" s="67"/>
      <c r="K65" s="67"/>
    </row>
    <row r="66" spans="2:4" ht="12.75">
      <c r="B66" s="1"/>
      <c r="C66" s="14" t="s">
        <v>2</v>
      </c>
      <c r="D66" s="6" t="s">
        <v>64</v>
      </c>
    </row>
    <row r="67" spans="3:11" ht="12" customHeight="1">
      <c r="C67" s="163" t="s">
        <v>199</v>
      </c>
      <c r="D67" s="1" t="s">
        <v>206</v>
      </c>
      <c r="F67"/>
      <c r="G67"/>
      <c r="H67"/>
      <c r="I67"/>
      <c r="J67"/>
      <c r="K67"/>
    </row>
    <row r="68" spans="5:11" ht="6" customHeight="1">
      <c r="E68" s="205"/>
      <c r="F68" s="205"/>
      <c r="G68" s="205"/>
      <c r="H68" s="205"/>
      <c r="I68" s="205"/>
      <c r="J68" s="205"/>
      <c r="K68" s="205"/>
    </row>
    <row r="69" spans="4:11" ht="26.25" customHeight="1">
      <c r="D69" s="226"/>
      <c r="E69" s="324" t="s">
        <v>207</v>
      </c>
      <c r="F69" s="325"/>
      <c r="G69" s="326" t="s">
        <v>208</v>
      </c>
      <c r="H69" s="328"/>
      <c r="I69" s="328"/>
      <c r="J69" s="328"/>
      <c r="K69" s="329"/>
    </row>
    <row r="70" spans="4:11" ht="84" customHeight="1">
      <c r="D70" s="227" t="s">
        <v>66</v>
      </c>
      <c r="E70" s="219" t="s">
        <v>176</v>
      </c>
      <c r="F70" s="224" t="s">
        <v>179</v>
      </c>
      <c r="G70" s="219" t="s">
        <v>201</v>
      </c>
      <c r="H70" s="219" t="s">
        <v>202</v>
      </c>
      <c r="I70" s="219" t="s">
        <v>203</v>
      </c>
      <c r="J70" s="219" t="s">
        <v>204</v>
      </c>
      <c r="K70" s="219" t="s">
        <v>205</v>
      </c>
    </row>
    <row r="71" spans="4:16" ht="12.75">
      <c r="D71" s="75" t="s">
        <v>106</v>
      </c>
      <c r="E71" s="113">
        <v>1081187</v>
      </c>
      <c r="F71" s="231">
        <f aca="true" t="shared" si="1" ref="F71:F79">E71/E$75</f>
        <v>0.5125121884277604</v>
      </c>
      <c r="G71" s="303">
        <v>0.20032982268562238</v>
      </c>
      <c r="H71" s="303">
        <v>0.10174188183912682</v>
      </c>
      <c r="I71" s="303">
        <v>0.22158609010282218</v>
      </c>
      <c r="J71" s="303">
        <v>0.3372441585035706</v>
      </c>
      <c r="K71" s="303">
        <v>0.13909804686885802</v>
      </c>
      <c r="O71" s="297"/>
      <c r="P71" s="300"/>
    </row>
    <row r="72" spans="4:16" ht="12.75">
      <c r="D72" s="75" t="s">
        <v>107</v>
      </c>
      <c r="E72" s="113">
        <v>713860</v>
      </c>
      <c r="F72" s="231">
        <f t="shared" si="1"/>
        <v>0.3383891508416592</v>
      </c>
      <c r="G72" s="303">
        <v>0.14916790407082622</v>
      </c>
      <c r="H72" s="303">
        <v>0.10360714986131735</v>
      </c>
      <c r="I72" s="303">
        <v>0.22205054212310538</v>
      </c>
      <c r="J72" s="303">
        <v>0.36406718404168886</v>
      </c>
      <c r="K72" s="303">
        <v>0.16110721990306223</v>
      </c>
      <c r="O72" s="297"/>
      <c r="P72" s="300"/>
    </row>
    <row r="73" spans="4:16" ht="12.75">
      <c r="D73" s="75" t="s">
        <v>108</v>
      </c>
      <c r="E73" s="113">
        <v>289156</v>
      </c>
      <c r="F73" s="231">
        <f t="shared" si="1"/>
        <v>0.13706784705792566</v>
      </c>
      <c r="G73" s="303">
        <v>0.12143272143756312</v>
      </c>
      <c r="H73" s="303">
        <v>0.11240645188064574</v>
      </c>
      <c r="I73" s="303">
        <v>0.20717190720579895</v>
      </c>
      <c r="J73" s="303">
        <v>0.37434118607256983</v>
      </c>
      <c r="K73" s="303">
        <v>0.1846477334034224</v>
      </c>
      <c r="O73" s="297"/>
      <c r="P73" s="300"/>
    </row>
    <row r="74" spans="4:16" ht="12.75">
      <c r="D74" s="75" t="s">
        <v>103</v>
      </c>
      <c r="E74" s="113">
        <v>25380</v>
      </c>
      <c r="F74" s="231">
        <f t="shared" si="1"/>
        <v>0.012030813672654739</v>
      </c>
      <c r="G74" s="303">
        <v>0.11587864460204886</v>
      </c>
      <c r="H74" s="303">
        <v>0.10925925925925926</v>
      </c>
      <c r="I74" s="303">
        <v>0.2073680063041765</v>
      </c>
      <c r="J74" s="303">
        <v>0.38420015760441295</v>
      </c>
      <c r="K74" s="303">
        <v>0.18329393223010243</v>
      </c>
      <c r="O74" s="297"/>
      <c r="P74" s="300"/>
    </row>
    <row r="75" spans="4:16" ht="12.75">
      <c r="D75" s="202" t="s">
        <v>109</v>
      </c>
      <c r="E75" s="203">
        <v>2109583</v>
      </c>
      <c r="F75" s="232">
        <f t="shared" si="1"/>
        <v>1</v>
      </c>
      <c r="G75" s="312">
        <v>0.1711869122949891</v>
      </c>
      <c r="H75" s="312">
        <v>0.10392527812368606</v>
      </c>
      <c r="I75" s="312">
        <v>0.21959647949381467</v>
      </c>
      <c r="J75" s="312">
        <v>0.3519705079155454</v>
      </c>
      <c r="K75" s="312">
        <v>0.1533208221719648</v>
      </c>
      <c r="O75" s="297"/>
      <c r="P75" s="300"/>
    </row>
    <row r="76" spans="4:16" ht="12.75">
      <c r="D76" s="78" t="s">
        <v>68</v>
      </c>
      <c r="E76" s="115">
        <v>743905</v>
      </c>
      <c r="F76" s="231">
        <f t="shared" si="1"/>
        <v>0.3526313020156116</v>
      </c>
      <c r="G76" s="303">
        <v>0.09674891283161156</v>
      </c>
      <c r="H76" s="303">
        <v>0.16066164362384983</v>
      </c>
      <c r="I76" s="303">
        <v>0.2003723593738448</v>
      </c>
      <c r="J76" s="303">
        <v>0.3731497973531567</v>
      </c>
      <c r="K76" s="303">
        <v>0.1690672868175372</v>
      </c>
      <c r="O76" s="297"/>
      <c r="P76" s="300"/>
    </row>
    <row r="77" spans="4:16" ht="12.75">
      <c r="D77" s="78" t="s">
        <v>75</v>
      </c>
      <c r="E77" s="116">
        <v>2853488</v>
      </c>
      <c r="F77" s="231">
        <f t="shared" si="1"/>
        <v>1.3526313020156115</v>
      </c>
      <c r="G77" s="303">
        <v>0.15178090813768974</v>
      </c>
      <c r="H77" s="303">
        <v>0.11871646209831617</v>
      </c>
      <c r="I77" s="303">
        <v>0.21458474680811696</v>
      </c>
      <c r="J77" s="303">
        <v>0.35749195370718223</v>
      </c>
      <c r="K77" s="303">
        <v>0.15742592924869492</v>
      </c>
      <c r="O77" s="297"/>
      <c r="P77" s="300"/>
    </row>
    <row r="78" spans="4:16" ht="14.25" customHeight="1">
      <c r="D78" s="78" t="s">
        <v>110</v>
      </c>
      <c r="E78" s="221">
        <v>1003016</v>
      </c>
      <c r="F78" s="231">
        <f t="shared" si="1"/>
        <v>0.4754569978995849</v>
      </c>
      <c r="G78" s="303">
        <v>0.14117222457069478</v>
      </c>
      <c r="H78" s="303">
        <v>0.10614387008781515</v>
      </c>
      <c r="I78" s="303">
        <v>0.21776123212391427</v>
      </c>
      <c r="J78" s="303">
        <v>0.36702904041411105</v>
      </c>
      <c r="K78" s="303">
        <v>0.16789363280346475</v>
      </c>
      <c r="O78" s="297"/>
      <c r="P78" s="300"/>
    </row>
    <row r="79" spans="4:16" ht="14.25" customHeight="1">
      <c r="D79" s="78" t="s">
        <v>160</v>
      </c>
      <c r="E79" s="209">
        <v>314536</v>
      </c>
      <c r="F79" s="231">
        <f t="shared" si="1"/>
        <v>0.1490986607305804</v>
      </c>
      <c r="G79" s="303">
        <v>0.12098456138566015</v>
      </c>
      <c r="H79" s="303">
        <v>0.11215250400590075</v>
      </c>
      <c r="I79" s="303">
        <v>0.20718773049825776</v>
      </c>
      <c r="J79" s="303">
        <v>0.37513670931149373</v>
      </c>
      <c r="K79" s="303">
        <v>0.18453849479868759</v>
      </c>
      <c r="O79" s="297"/>
      <c r="P79" s="300"/>
    </row>
    <row r="82" ht="12.75">
      <c r="A82" s="1" t="s">
        <v>187</v>
      </c>
    </row>
    <row r="83" ht="12.75">
      <c r="A83" s="220" t="s">
        <v>188</v>
      </c>
    </row>
    <row r="86" spans="1:11" ht="12.75">
      <c r="A86"/>
      <c r="B86"/>
      <c r="C86"/>
      <c r="D86"/>
      <c r="F86"/>
      <c r="G86"/>
      <c r="H86"/>
      <c r="I86"/>
      <c r="J86"/>
      <c r="K86"/>
    </row>
    <row r="87" spans="1:11" ht="12.75">
      <c r="A87"/>
      <c r="B87"/>
      <c r="C87"/>
      <c r="D87"/>
      <c r="F87"/>
      <c r="G87"/>
      <c r="H87"/>
      <c r="I87"/>
      <c r="J87"/>
      <c r="K87"/>
    </row>
    <row r="88" spans="1:11" ht="12.75">
      <c r="A88"/>
      <c r="B88"/>
      <c r="C88"/>
      <c r="D88"/>
      <c r="F88"/>
      <c r="G88"/>
      <c r="H88"/>
      <c r="I88"/>
      <c r="J88"/>
      <c r="K88"/>
    </row>
    <row r="89" spans="1:11" ht="12.75">
      <c r="A89"/>
      <c r="B89"/>
      <c r="C89"/>
      <c r="D89"/>
      <c r="F89"/>
      <c r="G89"/>
      <c r="H89"/>
      <c r="I89"/>
      <c r="J89"/>
      <c r="K89"/>
    </row>
    <row r="90" spans="1:11" ht="12.75">
      <c r="A90"/>
      <c r="B90"/>
      <c r="C90"/>
      <c r="D90"/>
      <c r="F90"/>
      <c r="G90"/>
      <c r="H90"/>
      <c r="I90"/>
      <c r="J90"/>
      <c r="K90"/>
    </row>
    <row r="91" spans="1:11" ht="12.75">
      <c r="A91"/>
      <c r="B91"/>
      <c r="C91"/>
      <c r="D91"/>
      <c r="F91"/>
      <c r="G91"/>
      <c r="H91"/>
      <c r="I91"/>
      <c r="J91"/>
      <c r="K91"/>
    </row>
    <row r="92" spans="1:11" ht="12.75">
      <c r="A92"/>
      <c r="B92"/>
      <c r="C92"/>
      <c r="D92"/>
      <c r="F92"/>
      <c r="G92"/>
      <c r="H92"/>
      <c r="I92"/>
      <c r="J92"/>
      <c r="K92"/>
    </row>
    <row r="93" spans="1:11" ht="12.75">
      <c r="A93"/>
      <c r="B93"/>
      <c r="C93"/>
      <c r="D93"/>
      <c r="F93"/>
      <c r="G93"/>
      <c r="H93"/>
      <c r="I93"/>
      <c r="J93"/>
      <c r="K93"/>
    </row>
    <row r="94" spans="1:11" ht="12.75">
      <c r="A94"/>
      <c r="B94"/>
      <c r="C94"/>
      <c r="D94"/>
      <c r="F94"/>
      <c r="G94"/>
      <c r="H94"/>
      <c r="I94"/>
      <c r="J94"/>
      <c r="K94"/>
    </row>
    <row r="95" spans="1:11" ht="12.75">
      <c r="A95"/>
      <c r="B95"/>
      <c r="C95"/>
      <c r="D95"/>
      <c r="F95"/>
      <c r="G95"/>
      <c r="H95"/>
      <c r="I95"/>
      <c r="J95"/>
      <c r="K95"/>
    </row>
    <row r="96" spans="1:11" ht="12.75">
      <c r="A96"/>
      <c r="B96"/>
      <c r="C96"/>
      <c r="D96"/>
      <c r="F96"/>
      <c r="G96"/>
      <c r="H96"/>
      <c r="I96"/>
      <c r="J96"/>
      <c r="K96"/>
    </row>
    <row r="97" ht="12.75" hidden="1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 hidden="1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</sheetData>
  <sheetProtection password="C42A" sheet="1" objects="1" scenarios="1"/>
  <mergeCells count="4">
    <mergeCell ref="E69:F69"/>
    <mergeCell ref="E5:F5"/>
    <mergeCell ref="G69:K69"/>
    <mergeCell ref="G5:K5"/>
  </mergeCells>
  <conditionalFormatting sqref="N1:N3">
    <cfRule type="cellIs" priority="1" dxfId="0" operator="greaterThanOrEqual" stopIfTrue="1">
      <formula>$Q$1-1</formula>
    </cfRule>
    <cfRule type="cellIs" priority="2" dxfId="1" operator="greaterThanOrEqual" stopIfTrue="1">
      <formula>$Q$2-1</formula>
    </cfRule>
    <cfRule type="cellIs" priority="3" dxfId="2" operator="greaterThanOrEqual" stopIfTrue="1">
      <formula>$Q$3-1</formula>
    </cfRule>
  </conditionalFormatting>
  <conditionalFormatting sqref="G71:K79 G7:K62">
    <cfRule type="cellIs" priority="4" dxfId="0" operator="greaterThanOrEqual" stopIfTrue="1">
      <formula>$Q$1*G$75</formula>
    </cfRule>
    <cfRule type="cellIs" priority="5" dxfId="1" operator="greaterThanOrEqual" stopIfTrue="1">
      <formula>$Q$2*G$75</formula>
    </cfRule>
    <cfRule type="cellIs" priority="6" dxfId="2" operator="greaterThanOrEqual" stopIfTrue="1">
      <formula>$Q$3*G$75</formula>
    </cfRule>
  </conditionalFormatting>
  <printOptions/>
  <pageMargins left="0.33" right="0.2" top="0.5" bottom="0.24" header="0.19" footer="0.16"/>
  <pageSetup horizontalDpi="600" verticalDpi="600" orientation="portrait" paperSize="9" scale="70" r:id="rId1"/>
  <headerFooter alignWithMargins="0">
    <oddHeader>&amp;L&amp;9BHP - Hanser und Partner AG&amp;C&amp;9&amp;F, &amp;A&amp;R&amp;9&amp;D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zoomScale="75" zoomScaleNormal="75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" sqref="C2"/>
    </sheetView>
  </sheetViews>
  <sheetFormatPr defaultColWidth="11.421875" defaultRowHeight="12.75"/>
  <cols>
    <col min="1" max="1" width="6.8515625" style="1" customWidth="1"/>
    <col min="2" max="2" width="6.421875" style="1" customWidth="1"/>
    <col min="3" max="3" width="6.00390625" style="1" customWidth="1"/>
    <col min="4" max="4" width="25.421875" style="1" customWidth="1"/>
    <col min="5" max="5" width="11.7109375" style="0" customWidth="1"/>
    <col min="6" max="6" width="12.140625" style="1" customWidth="1"/>
    <col min="7" max="7" width="10.421875" style="1" customWidth="1"/>
    <col min="8" max="8" width="9.00390625" style="1" customWidth="1"/>
    <col min="9" max="9" width="14.28125" style="1" customWidth="1"/>
    <col min="10" max="10" width="12.28125" style="1" customWidth="1"/>
    <col min="11" max="11" width="11.57421875" style="1" customWidth="1"/>
    <col min="12" max="12" width="10.421875" style="0" customWidth="1"/>
    <col min="13" max="13" width="4.00390625" style="0" customWidth="1"/>
    <col min="14" max="14" width="3.140625" style="0" customWidth="1"/>
    <col min="15" max="16" width="11.421875" style="1" customWidth="1"/>
    <col min="17" max="17" width="20.421875" style="1" bestFit="1" customWidth="1"/>
    <col min="18" max="16384" width="11.421875" style="1" customWidth="1"/>
  </cols>
  <sheetData>
    <row r="1" spans="3:9" ht="15">
      <c r="C1" s="149" t="s">
        <v>195</v>
      </c>
      <c r="I1"/>
    </row>
    <row r="2" spans="3:9" ht="12.75">
      <c r="C2" s="11" t="s">
        <v>153</v>
      </c>
      <c r="I2"/>
    </row>
    <row r="3" spans="3:9" ht="12.75">
      <c r="C3" s="11" t="s">
        <v>181</v>
      </c>
      <c r="I3"/>
    </row>
    <row r="4" spans="4:9" ht="12.75">
      <c r="D4" s="40"/>
      <c r="I4"/>
    </row>
    <row r="5" spans="4:12" ht="23.25" customHeight="1">
      <c r="D5" s="226"/>
      <c r="E5" s="330" t="s">
        <v>182</v>
      </c>
      <c r="F5" s="331"/>
      <c r="G5" s="332" t="s">
        <v>186</v>
      </c>
      <c r="H5" s="333"/>
      <c r="I5" s="333"/>
      <c r="J5" s="333"/>
      <c r="K5" s="333"/>
      <c r="L5" s="334"/>
    </row>
    <row r="6" spans="4:12" ht="37.5" customHeight="1">
      <c r="D6" s="228"/>
      <c r="E6" s="229"/>
      <c r="F6" s="225"/>
      <c r="G6" s="335" t="s">
        <v>183</v>
      </c>
      <c r="H6" s="336"/>
      <c r="I6" s="335" t="s">
        <v>184</v>
      </c>
      <c r="J6" s="336"/>
      <c r="K6" s="335" t="s">
        <v>185</v>
      </c>
      <c r="L6" s="337"/>
    </row>
    <row r="7" spans="1:12" ht="23.25" customHeight="1">
      <c r="A7" s="23" t="s">
        <v>0</v>
      </c>
      <c r="B7" s="23" t="s">
        <v>85</v>
      </c>
      <c r="C7" s="144" t="s">
        <v>1</v>
      </c>
      <c r="D7" s="227" t="s">
        <v>66</v>
      </c>
      <c r="E7" s="219">
        <v>1990</v>
      </c>
      <c r="F7" s="224">
        <v>2000</v>
      </c>
      <c r="G7" s="233">
        <v>1990</v>
      </c>
      <c r="H7" s="224">
        <v>2000</v>
      </c>
      <c r="I7" s="233">
        <v>1990</v>
      </c>
      <c r="J7" s="224">
        <v>2000</v>
      </c>
      <c r="K7" s="233">
        <v>1990</v>
      </c>
      <c r="L7" s="219">
        <v>2000</v>
      </c>
    </row>
    <row r="8" spans="1:17" ht="13.5" customHeight="1">
      <c r="A8" s="13"/>
      <c r="B8" s="23"/>
      <c r="C8" s="23"/>
      <c r="D8" s="13" t="s">
        <v>102</v>
      </c>
      <c r="E8" s="217">
        <v>872844</v>
      </c>
      <c r="F8" s="245">
        <v>938820</v>
      </c>
      <c r="G8" s="243">
        <v>0.32355266233141317</v>
      </c>
      <c r="H8" s="231">
        <v>0.26912720223258985</v>
      </c>
      <c r="I8" s="243">
        <v>0.5586496556085624</v>
      </c>
      <c r="J8" s="231">
        <v>0.5625444707185616</v>
      </c>
      <c r="K8" s="243">
        <v>0.11779768206002447</v>
      </c>
      <c r="L8" s="222">
        <v>0.16832832704884856</v>
      </c>
      <c r="P8" s="297"/>
      <c r="Q8" s="299"/>
    </row>
    <row r="9" spans="1:21" ht="12.75">
      <c r="A9" s="3">
        <v>121</v>
      </c>
      <c r="B9" s="4" t="s">
        <v>2</v>
      </c>
      <c r="C9" s="54">
        <v>121</v>
      </c>
      <c r="D9" s="19" t="s">
        <v>3</v>
      </c>
      <c r="E9" s="186">
        <v>21720</v>
      </c>
      <c r="F9" s="245">
        <v>23066</v>
      </c>
      <c r="G9" s="246">
        <v>0.2649171270718232</v>
      </c>
      <c r="H9" s="231">
        <v>0.2357149050550594</v>
      </c>
      <c r="I9" s="243">
        <v>0.586878453038674</v>
      </c>
      <c r="J9" s="231">
        <v>0.5616925344663141</v>
      </c>
      <c r="K9" s="243">
        <v>0.14820441988950275</v>
      </c>
      <c r="L9" s="222">
        <v>0.20259256047862656</v>
      </c>
      <c r="P9" s="297"/>
      <c r="Q9" s="299"/>
      <c r="S9" s="59"/>
      <c r="T9" s="59"/>
      <c r="U9" s="59"/>
    </row>
    <row r="10" spans="1:21" ht="12.75">
      <c r="A10" s="3">
        <v>230</v>
      </c>
      <c r="B10" s="4" t="s">
        <v>4</v>
      </c>
      <c r="C10" s="60">
        <v>230</v>
      </c>
      <c r="D10" s="19" t="s">
        <v>5</v>
      </c>
      <c r="E10" s="186">
        <v>59730</v>
      </c>
      <c r="F10" s="245">
        <v>61576</v>
      </c>
      <c r="G10" s="246">
        <v>0.24816675037669514</v>
      </c>
      <c r="H10" s="231">
        <v>0.22206703910614525</v>
      </c>
      <c r="I10" s="243">
        <v>0.5821195379206429</v>
      </c>
      <c r="J10" s="231">
        <v>0.5410874366636352</v>
      </c>
      <c r="K10" s="243">
        <v>0.16971371170266197</v>
      </c>
      <c r="L10" s="222">
        <v>0.23684552423021957</v>
      </c>
      <c r="P10" s="297"/>
      <c r="Q10" s="299"/>
      <c r="S10" s="59"/>
      <c r="T10" s="59"/>
      <c r="U10" s="59"/>
    </row>
    <row r="11" spans="1:21" ht="12.75">
      <c r="A11" s="3">
        <v>261</v>
      </c>
      <c r="B11" s="4" t="s">
        <v>6</v>
      </c>
      <c r="C11" s="60">
        <v>261</v>
      </c>
      <c r="D11" s="19" t="s">
        <v>7</v>
      </c>
      <c r="E11" s="186">
        <v>570355</v>
      </c>
      <c r="F11" s="245">
        <v>569448</v>
      </c>
      <c r="G11" s="246">
        <v>0.24336422052931947</v>
      </c>
      <c r="H11" s="231">
        <v>0.21021058990460936</v>
      </c>
      <c r="I11" s="243">
        <v>0.575504729510568</v>
      </c>
      <c r="J11" s="231">
        <v>0.516828577850831</v>
      </c>
      <c r="K11" s="243">
        <v>0.18113104996011256</v>
      </c>
      <c r="L11" s="222">
        <v>0.27296083224455964</v>
      </c>
      <c r="P11" s="297"/>
      <c r="Q11" s="299"/>
      <c r="S11" s="59"/>
      <c r="T11" s="59"/>
      <c r="U11" s="59"/>
    </row>
    <row r="12" spans="1:21" ht="12.75">
      <c r="A12" s="3">
        <v>9001</v>
      </c>
      <c r="B12" s="4" t="s">
        <v>8</v>
      </c>
      <c r="C12" s="60">
        <v>306</v>
      </c>
      <c r="D12" s="19" t="s">
        <v>9</v>
      </c>
      <c r="E12" s="186">
        <v>5399</v>
      </c>
      <c r="F12" s="245">
        <v>5739</v>
      </c>
      <c r="G12" s="246">
        <v>0.30431561400259305</v>
      </c>
      <c r="H12" s="231">
        <v>0.25945286635302317</v>
      </c>
      <c r="I12" s="243">
        <v>0.5732543063530283</v>
      </c>
      <c r="J12" s="231">
        <v>0.5608991113434396</v>
      </c>
      <c r="K12" s="243">
        <v>0.12243007964437859</v>
      </c>
      <c r="L12" s="222">
        <v>0.1796480223035372</v>
      </c>
      <c r="P12" s="297"/>
      <c r="Q12" s="299"/>
      <c r="S12" s="59"/>
      <c r="T12" s="59"/>
      <c r="U12" s="59"/>
    </row>
    <row r="13" spans="1:21" ht="12.75">
      <c r="A13" s="3">
        <v>9002</v>
      </c>
      <c r="B13" s="4" t="s">
        <v>8</v>
      </c>
      <c r="C13" s="60">
        <v>329</v>
      </c>
      <c r="D13" s="19" t="s">
        <v>10</v>
      </c>
      <c r="E13" s="186">
        <v>7692</v>
      </c>
      <c r="F13" s="245">
        <v>6942</v>
      </c>
      <c r="G13" s="246">
        <v>0.27756110244409776</v>
      </c>
      <c r="H13" s="231">
        <v>0.2556900028810141</v>
      </c>
      <c r="I13" s="243">
        <v>0.5744929797191888</v>
      </c>
      <c r="J13" s="231">
        <v>0.5468164794007491</v>
      </c>
      <c r="K13" s="243">
        <v>0.14794591783671346</v>
      </c>
      <c r="L13" s="222">
        <v>0.1974935177182368</v>
      </c>
      <c r="P13" s="297"/>
      <c r="Q13" s="299"/>
      <c r="S13" s="59"/>
      <c r="T13" s="59"/>
      <c r="U13" s="59"/>
    </row>
    <row r="14" spans="1:21" ht="12.75">
      <c r="A14" s="3">
        <v>351</v>
      </c>
      <c r="B14" s="4" t="s">
        <v>6</v>
      </c>
      <c r="C14" s="60">
        <v>351</v>
      </c>
      <c r="D14" s="19" t="s">
        <v>11</v>
      </c>
      <c r="E14" s="186">
        <v>178798</v>
      </c>
      <c r="F14" s="245">
        <v>177793</v>
      </c>
      <c r="G14" s="246">
        <v>0.21310641058624816</v>
      </c>
      <c r="H14" s="231">
        <v>0.194613961179574</v>
      </c>
      <c r="I14" s="243">
        <v>0.589665432499245</v>
      </c>
      <c r="J14" s="231">
        <v>0.5396162953547102</v>
      </c>
      <c r="K14" s="243">
        <v>0.19722815691450687</v>
      </c>
      <c r="L14" s="222">
        <v>0.26576974346571575</v>
      </c>
      <c r="P14" s="297"/>
      <c r="Q14" s="299"/>
      <c r="S14" s="59"/>
      <c r="T14" s="59"/>
      <c r="U14" s="59"/>
    </row>
    <row r="15" spans="1:21" ht="12.75">
      <c r="A15" s="3">
        <v>371</v>
      </c>
      <c r="B15" s="4" t="s">
        <v>4</v>
      </c>
      <c r="C15" s="60">
        <v>371</v>
      </c>
      <c r="D15" s="19" t="s">
        <v>12</v>
      </c>
      <c r="E15" s="186">
        <v>47128</v>
      </c>
      <c r="F15" s="245">
        <v>42235</v>
      </c>
      <c r="G15" s="246">
        <v>0.27915464267526735</v>
      </c>
      <c r="H15" s="231">
        <v>0.24908251450219013</v>
      </c>
      <c r="I15" s="243">
        <v>0.5753479884569682</v>
      </c>
      <c r="J15" s="231">
        <v>0.5520066295726294</v>
      </c>
      <c r="K15" s="243">
        <v>0.14549736886776438</v>
      </c>
      <c r="L15" s="222">
        <v>0.19891085592518054</v>
      </c>
      <c r="P15" s="297"/>
      <c r="Q15" s="299"/>
      <c r="S15" s="59"/>
      <c r="T15" s="59"/>
      <c r="U15" s="59"/>
    </row>
    <row r="16" spans="1:21" ht="12.75">
      <c r="A16" s="3">
        <v>404</v>
      </c>
      <c r="B16" s="4" t="s">
        <v>2</v>
      </c>
      <c r="C16" s="60">
        <v>404</v>
      </c>
      <c r="D16" s="19" t="s">
        <v>13</v>
      </c>
      <c r="E16" s="186">
        <v>13938</v>
      </c>
      <c r="F16" s="245">
        <v>13730</v>
      </c>
      <c r="G16" s="246">
        <v>0.26330893958961116</v>
      </c>
      <c r="H16" s="231">
        <v>0.24617625637290605</v>
      </c>
      <c r="I16" s="243">
        <v>0.5939876596355288</v>
      </c>
      <c r="J16" s="231">
        <v>0.5595047341587764</v>
      </c>
      <c r="K16" s="243">
        <v>0.1427034007748601</v>
      </c>
      <c r="L16" s="222">
        <v>0.19431900946831757</v>
      </c>
      <c r="P16" s="297"/>
      <c r="Q16" s="299"/>
      <c r="S16" s="59"/>
      <c r="T16" s="59"/>
      <c r="U16" s="59"/>
    </row>
    <row r="17" spans="1:21" ht="12.75">
      <c r="A17" s="3">
        <v>581</v>
      </c>
      <c r="B17" s="4" t="s">
        <v>2</v>
      </c>
      <c r="C17" s="60">
        <v>581</v>
      </c>
      <c r="D17" s="19" t="s">
        <v>14</v>
      </c>
      <c r="E17" s="186">
        <v>9788</v>
      </c>
      <c r="F17" s="245">
        <v>10629</v>
      </c>
      <c r="G17" s="246">
        <v>0.2476501838986514</v>
      </c>
      <c r="H17" s="231">
        <v>0.22880797817292314</v>
      </c>
      <c r="I17" s="243">
        <v>0.6301593788312219</v>
      </c>
      <c r="J17" s="231">
        <v>0.6079593564775614</v>
      </c>
      <c r="K17" s="243">
        <v>0.12219043727012668</v>
      </c>
      <c r="L17" s="222">
        <v>0.16323266534951547</v>
      </c>
      <c r="P17" s="297"/>
      <c r="Q17" s="299"/>
      <c r="S17" s="59"/>
      <c r="T17" s="59"/>
      <c r="U17" s="59"/>
    </row>
    <row r="18" spans="1:21" ht="12.75">
      <c r="A18" s="3">
        <v>942</v>
      </c>
      <c r="B18" s="4" t="s">
        <v>4</v>
      </c>
      <c r="C18" s="60">
        <v>942</v>
      </c>
      <c r="D18" s="19" t="s">
        <v>15</v>
      </c>
      <c r="E18" s="186">
        <v>40127</v>
      </c>
      <c r="F18" s="245">
        <v>43884</v>
      </c>
      <c r="G18" s="246">
        <v>0.23034365888304634</v>
      </c>
      <c r="H18" s="231">
        <v>0.20998541609698296</v>
      </c>
      <c r="I18" s="243">
        <v>0.6249158920427642</v>
      </c>
      <c r="J18" s="231">
        <v>0.598897092334336</v>
      </c>
      <c r="K18" s="243">
        <v>0.14474044907418945</v>
      </c>
      <c r="L18" s="222">
        <v>0.19111749156868107</v>
      </c>
      <c r="P18" s="297"/>
      <c r="Q18" s="299"/>
      <c r="S18" s="59"/>
      <c r="T18" s="59"/>
      <c r="U18" s="59"/>
    </row>
    <row r="19" spans="1:21" ht="12.75">
      <c r="A19" s="3">
        <v>1061</v>
      </c>
      <c r="B19" s="4" t="s">
        <v>4</v>
      </c>
      <c r="C19" s="60">
        <v>1061</v>
      </c>
      <c r="D19" s="19" t="s">
        <v>16</v>
      </c>
      <c r="E19" s="186">
        <v>98372</v>
      </c>
      <c r="F19" s="245">
        <v>96652</v>
      </c>
      <c r="G19" s="246">
        <v>0.2533647785955353</v>
      </c>
      <c r="H19" s="231">
        <v>0.23689111451392625</v>
      </c>
      <c r="I19" s="243">
        <v>0.5790062212824788</v>
      </c>
      <c r="J19" s="231">
        <v>0.5305011794893019</v>
      </c>
      <c r="K19" s="243">
        <v>0.16762900012198592</v>
      </c>
      <c r="L19" s="222">
        <v>0.2326077059967719</v>
      </c>
      <c r="P19" s="297"/>
      <c r="Q19" s="299"/>
      <c r="S19" s="59"/>
      <c r="T19" s="59"/>
      <c r="U19" s="59"/>
    </row>
    <row r="20" spans="1:21" ht="12.75">
      <c r="A20" s="3">
        <v>9003</v>
      </c>
      <c r="B20" s="4" t="s">
        <v>8</v>
      </c>
      <c r="C20" s="60">
        <v>1301</v>
      </c>
      <c r="D20" s="19" t="s">
        <v>17</v>
      </c>
      <c r="E20" s="186">
        <v>5812</v>
      </c>
      <c r="F20" s="245">
        <v>6346</v>
      </c>
      <c r="G20" s="246">
        <v>0.34669649002064695</v>
      </c>
      <c r="H20" s="231">
        <v>0.29215253703120075</v>
      </c>
      <c r="I20" s="243">
        <v>0.5431865106675843</v>
      </c>
      <c r="J20" s="231">
        <v>0.5420737472423574</v>
      </c>
      <c r="K20" s="243">
        <v>0.11011699931176876</v>
      </c>
      <c r="L20" s="222">
        <v>0.16577371572644184</v>
      </c>
      <c r="P20" s="297"/>
      <c r="Q20" s="299"/>
      <c r="S20" s="59"/>
      <c r="T20" s="59"/>
      <c r="U20" s="59"/>
    </row>
    <row r="21" spans="1:21" ht="12.75">
      <c r="A21" s="3">
        <v>1344</v>
      </c>
      <c r="B21" s="4" t="s">
        <v>2</v>
      </c>
      <c r="C21" s="60">
        <v>1344</v>
      </c>
      <c r="D21" s="19" t="s">
        <v>18</v>
      </c>
      <c r="E21" s="186">
        <v>14308</v>
      </c>
      <c r="F21" s="245">
        <v>16380</v>
      </c>
      <c r="G21" s="246">
        <v>0.35490634610008387</v>
      </c>
      <c r="H21" s="231">
        <v>0.27997557997558</v>
      </c>
      <c r="I21" s="243">
        <v>0.5342465753424658</v>
      </c>
      <c r="J21" s="231">
        <v>0.5521367521367522</v>
      </c>
      <c r="K21" s="243">
        <v>0.11084707855745038</v>
      </c>
      <c r="L21" s="222">
        <v>0.16788766788766787</v>
      </c>
      <c r="P21" s="297"/>
      <c r="Q21" s="299"/>
      <c r="S21" s="59"/>
      <c r="T21" s="59"/>
      <c r="U21" s="59"/>
    </row>
    <row r="22" spans="1:21" ht="12.75">
      <c r="A22" s="3">
        <v>1372</v>
      </c>
      <c r="B22" s="4" t="s">
        <v>2</v>
      </c>
      <c r="C22" s="60">
        <v>1372</v>
      </c>
      <c r="D22" s="19" t="s">
        <v>19</v>
      </c>
      <c r="E22" s="186">
        <v>10824</v>
      </c>
      <c r="F22" s="245">
        <v>11861</v>
      </c>
      <c r="G22" s="246">
        <v>0.3327790096082779</v>
      </c>
      <c r="H22" s="231">
        <v>0.293229913160779</v>
      </c>
      <c r="I22" s="243">
        <v>0.5441611234294161</v>
      </c>
      <c r="J22" s="231">
        <v>0.533681814349549</v>
      </c>
      <c r="K22" s="243">
        <v>0.12305986696230599</v>
      </c>
      <c r="L22" s="222">
        <v>0.17308827248967204</v>
      </c>
      <c r="P22" s="297"/>
      <c r="Q22" s="299"/>
      <c r="S22" s="59"/>
      <c r="T22" s="59"/>
      <c r="U22" s="59"/>
    </row>
    <row r="23" spans="1:21" ht="12.75">
      <c r="A23" s="3">
        <v>1509</v>
      </c>
      <c r="B23" s="4" t="s">
        <v>2</v>
      </c>
      <c r="C23" s="60">
        <v>1509</v>
      </c>
      <c r="D23" s="19" t="s">
        <v>20</v>
      </c>
      <c r="E23" s="186">
        <v>12648</v>
      </c>
      <c r="F23" s="245">
        <v>14724</v>
      </c>
      <c r="G23" s="246">
        <v>0.252134724857685</v>
      </c>
      <c r="H23" s="231">
        <v>0.2269763651181744</v>
      </c>
      <c r="I23" s="243">
        <v>0.6042061986084757</v>
      </c>
      <c r="J23" s="231">
        <v>0.5603096984515077</v>
      </c>
      <c r="K23" s="243">
        <v>0.14365907653383933</v>
      </c>
      <c r="L23" s="222">
        <v>0.21271393643031786</v>
      </c>
      <c r="P23" s="297"/>
      <c r="Q23" s="299"/>
      <c r="S23" s="59"/>
      <c r="T23" s="59"/>
      <c r="U23" s="59"/>
    </row>
    <row r="24" spans="1:21" ht="12.75">
      <c r="A24" s="3">
        <v>1711</v>
      </c>
      <c r="B24" s="4" t="s">
        <v>4</v>
      </c>
      <c r="C24" s="60">
        <v>1711</v>
      </c>
      <c r="D24" s="19" t="s">
        <v>21</v>
      </c>
      <c r="E24" s="186">
        <v>44686</v>
      </c>
      <c r="F24" s="245">
        <v>50943</v>
      </c>
      <c r="G24" s="246">
        <v>0.24804189231526652</v>
      </c>
      <c r="H24" s="231">
        <v>0.20552382074082798</v>
      </c>
      <c r="I24" s="243">
        <v>0.5665532829073983</v>
      </c>
      <c r="J24" s="231">
        <v>0.5099228549555386</v>
      </c>
      <c r="K24" s="243">
        <v>0.1854048247773352</v>
      </c>
      <c r="L24" s="222">
        <v>0.28455332430363345</v>
      </c>
      <c r="P24" s="297"/>
      <c r="Q24" s="299"/>
      <c r="S24" s="59"/>
      <c r="T24" s="59"/>
      <c r="U24" s="59"/>
    </row>
    <row r="25" spans="1:21" ht="12.75">
      <c r="A25" s="3">
        <v>2125</v>
      </c>
      <c r="B25" s="4" t="s">
        <v>2</v>
      </c>
      <c r="C25" s="60">
        <v>2125</v>
      </c>
      <c r="D25" s="19" t="s">
        <v>22</v>
      </c>
      <c r="E25" s="186">
        <v>8756</v>
      </c>
      <c r="F25" s="245">
        <v>9701</v>
      </c>
      <c r="G25" s="246">
        <v>0.40977615349474644</v>
      </c>
      <c r="H25" s="231">
        <v>0.32934748994948976</v>
      </c>
      <c r="I25" s="243">
        <v>0.4795568752855185</v>
      </c>
      <c r="J25" s="231">
        <v>0.4841768889805175</v>
      </c>
      <c r="K25" s="243">
        <v>0.11066697121973504</v>
      </c>
      <c r="L25" s="222">
        <v>0.1864756210699928</v>
      </c>
      <c r="P25" s="297"/>
      <c r="Q25" s="299"/>
      <c r="S25" s="59"/>
      <c r="T25" s="59"/>
      <c r="U25" s="59"/>
    </row>
    <row r="26" spans="1:21" ht="12.75">
      <c r="A26" s="3">
        <v>2196</v>
      </c>
      <c r="B26" s="4" t="s">
        <v>4</v>
      </c>
      <c r="C26" s="60">
        <v>2196</v>
      </c>
      <c r="D26" s="19" t="s">
        <v>23</v>
      </c>
      <c r="E26" s="186">
        <v>43162</v>
      </c>
      <c r="F26" s="245">
        <v>44567</v>
      </c>
      <c r="G26" s="246">
        <v>0.31835874148556603</v>
      </c>
      <c r="H26" s="231">
        <v>0.25824040209123345</v>
      </c>
      <c r="I26" s="243">
        <v>0.49666373198646957</v>
      </c>
      <c r="J26" s="231">
        <v>0.47752821594453293</v>
      </c>
      <c r="K26" s="243">
        <v>0.18497752652796443</v>
      </c>
      <c r="L26" s="222">
        <v>0.2642313819642336</v>
      </c>
      <c r="P26" s="297"/>
      <c r="Q26" s="299"/>
      <c r="S26" s="59"/>
      <c r="T26" s="59"/>
      <c r="U26" s="59"/>
    </row>
    <row r="27" spans="1:21" ht="12.75">
      <c r="A27" s="3">
        <v>2546</v>
      </c>
      <c r="B27" s="4" t="s">
        <v>2</v>
      </c>
      <c r="C27" s="60">
        <v>2546</v>
      </c>
      <c r="D27" s="19" t="s">
        <v>24</v>
      </c>
      <c r="E27" s="186">
        <v>13324</v>
      </c>
      <c r="F27" s="245">
        <v>12115</v>
      </c>
      <c r="G27" s="246">
        <v>0.3300810567397178</v>
      </c>
      <c r="H27" s="231">
        <v>0.29640940982253405</v>
      </c>
      <c r="I27" s="243">
        <v>0.5672470729510658</v>
      </c>
      <c r="J27" s="231">
        <v>0.5422203879488238</v>
      </c>
      <c r="K27" s="243">
        <v>0.10267187030921646</v>
      </c>
      <c r="L27" s="222">
        <v>0.16137020222864218</v>
      </c>
      <c r="P27" s="297"/>
      <c r="Q27" s="299"/>
      <c r="S27" s="59"/>
      <c r="T27" s="59"/>
      <c r="U27" s="59"/>
    </row>
    <row r="28" spans="1:21" ht="12.75">
      <c r="A28" s="3">
        <v>2581</v>
      </c>
      <c r="B28" s="4" t="s">
        <v>4</v>
      </c>
      <c r="C28" s="60">
        <v>2581</v>
      </c>
      <c r="D28" s="19" t="s">
        <v>25</v>
      </c>
      <c r="E28" s="186">
        <v>51593</v>
      </c>
      <c r="F28" s="245">
        <v>51019</v>
      </c>
      <c r="G28" s="246">
        <v>0.30858837439187486</v>
      </c>
      <c r="H28" s="231">
        <v>0.2766812364021247</v>
      </c>
      <c r="I28" s="243">
        <v>0.5631771751981858</v>
      </c>
      <c r="J28" s="231">
        <v>0.5459534683157256</v>
      </c>
      <c r="K28" s="243">
        <v>0.12823445040993933</v>
      </c>
      <c r="L28" s="222">
        <v>0.17736529528214978</v>
      </c>
      <c r="P28" s="297"/>
      <c r="Q28" s="299"/>
      <c r="S28" s="59"/>
      <c r="T28" s="59"/>
      <c r="U28" s="59"/>
    </row>
    <row r="29" spans="1:21" ht="12.75">
      <c r="A29" s="3">
        <v>2601</v>
      </c>
      <c r="B29" s="4" t="s">
        <v>4</v>
      </c>
      <c r="C29" s="60">
        <v>2601</v>
      </c>
      <c r="D29" s="19" t="s">
        <v>26</v>
      </c>
      <c r="E29" s="186">
        <v>36677</v>
      </c>
      <c r="F29" s="245">
        <v>36281</v>
      </c>
      <c r="G29" s="246">
        <v>0.28033917714098755</v>
      </c>
      <c r="H29" s="231">
        <v>0.24544527438604227</v>
      </c>
      <c r="I29" s="243">
        <v>0.5702756495896611</v>
      </c>
      <c r="J29" s="231">
        <v>0.5432319947079739</v>
      </c>
      <c r="K29" s="243">
        <v>0.14938517326935136</v>
      </c>
      <c r="L29" s="222">
        <v>0.21132273090598386</v>
      </c>
      <c r="P29" s="297"/>
      <c r="Q29" s="299"/>
      <c r="S29" s="59"/>
      <c r="T29" s="59"/>
      <c r="U29" s="59"/>
    </row>
    <row r="30" spans="1:21" ht="12.75">
      <c r="A30" s="3">
        <v>2701</v>
      </c>
      <c r="B30" s="4" t="s">
        <v>6</v>
      </c>
      <c r="C30" s="60">
        <v>2701</v>
      </c>
      <c r="D30" s="19" t="s">
        <v>27</v>
      </c>
      <c r="E30" s="186">
        <v>243870</v>
      </c>
      <c r="F30" s="245">
        <v>228192</v>
      </c>
      <c r="G30" s="246">
        <v>0.2671341288391356</v>
      </c>
      <c r="H30" s="231">
        <v>0.22468359977562755</v>
      </c>
      <c r="I30" s="243">
        <v>0.5592241768155165</v>
      </c>
      <c r="J30" s="231">
        <v>0.5214731454213996</v>
      </c>
      <c r="K30" s="243">
        <v>0.17364169434534793</v>
      </c>
      <c r="L30" s="222">
        <v>0.25384325480297293</v>
      </c>
      <c r="P30" s="297"/>
      <c r="Q30" s="299"/>
      <c r="S30" s="59"/>
      <c r="T30" s="59"/>
      <c r="U30" s="59"/>
    </row>
    <row r="31" spans="1:21" ht="12.75">
      <c r="A31" s="3">
        <v>2939</v>
      </c>
      <c r="B31" s="4" t="s">
        <v>4</v>
      </c>
      <c r="C31" s="60">
        <v>2939</v>
      </c>
      <c r="D31" s="19" t="s">
        <v>28</v>
      </c>
      <c r="E31" s="186">
        <v>31448</v>
      </c>
      <c r="F31" s="245">
        <v>29612</v>
      </c>
      <c r="G31" s="246">
        <v>0.25445179343678453</v>
      </c>
      <c r="H31" s="231">
        <v>0.23389166554099688</v>
      </c>
      <c r="I31" s="243">
        <v>0.58223098448232</v>
      </c>
      <c r="J31" s="231">
        <v>0.5572065378900446</v>
      </c>
      <c r="K31" s="243">
        <v>0.16331722208089544</v>
      </c>
      <c r="L31" s="222">
        <v>0.20890179656895852</v>
      </c>
      <c r="P31" s="297"/>
      <c r="Q31" s="299"/>
      <c r="S31" s="59"/>
      <c r="T31" s="59"/>
      <c r="U31" s="59"/>
    </row>
    <row r="32" spans="1:21" ht="12.75">
      <c r="A32" s="3">
        <v>3203</v>
      </c>
      <c r="B32" s="4" t="s">
        <v>4</v>
      </c>
      <c r="C32" s="60">
        <v>3203</v>
      </c>
      <c r="D32" s="19" t="s">
        <v>29</v>
      </c>
      <c r="E32" s="186">
        <v>73939</v>
      </c>
      <c r="F32" s="245">
        <v>71715</v>
      </c>
      <c r="G32" s="246">
        <v>0.2890085070125374</v>
      </c>
      <c r="H32" s="231">
        <v>0.2571707453113017</v>
      </c>
      <c r="I32" s="243">
        <v>0.5592583075237696</v>
      </c>
      <c r="J32" s="231">
        <v>0.5259290246113086</v>
      </c>
      <c r="K32" s="243">
        <v>0.15173318546369305</v>
      </c>
      <c r="L32" s="222">
        <v>0.21690023007738968</v>
      </c>
      <c r="P32" s="297"/>
      <c r="Q32" s="299"/>
      <c r="S32" s="59"/>
      <c r="T32" s="59"/>
      <c r="U32" s="59"/>
    </row>
    <row r="33" spans="1:21" ht="12.75">
      <c r="A33" s="3">
        <v>3231</v>
      </c>
      <c r="B33" s="4" t="s">
        <v>2</v>
      </c>
      <c r="C33" s="60">
        <v>3231</v>
      </c>
      <c r="D33" s="19" t="s">
        <v>30</v>
      </c>
      <c r="E33" s="186">
        <v>21796</v>
      </c>
      <c r="F33" s="245">
        <v>23564</v>
      </c>
      <c r="G33" s="246">
        <v>0.32042576619563223</v>
      </c>
      <c r="H33" s="231">
        <v>0.27126124596842643</v>
      </c>
      <c r="I33" s="243">
        <v>0.5586804918333639</v>
      </c>
      <c r="J33" s="231">
        <v>0.5582244101171279</v>
      </c>
      <c r="K33" s="243">
        <v>0.12089374197100386</v>
      </c>
      <c r="L33" s="222">
        <v>0.17051434391444575</v>
      </c>
      <c r="P33" s="297"/>
      <c r="Q33" s="299"/>
      <c r="S33" s="59"/>
      <c r="T33" s="59"/>
      <c r="U33" s="59"/>
    </row>
    <row r="34" spans="1:21" ht="12.75">
      <c r="A34" s="3">
        <v>3271</v>
      </c>
      <c r="B34" s="4" t="s">
        <v>2</v>
      </c>
      <c r="C34" s="60">
        <v>3271</v>
      </c>
      <c r="D34" s="19" t="s">
        <v>31</v>
      </c>
      <c r="E34" s="186">
        <v>9467</v>
      </c>
      <c r="F34" s="245">
        <v>10181</v>
      </c>
      <c r="G34" s="246">
        <v>0.30294707932819265</v>
      </c>
      <c r="H34" s="231">
        <v>0.2798349867400059</v>
      </c>
      <c r="I34" s="243">
        <v>0.5720925319531003</v>
      </c>
      <c r="J34" s="231">
        <v>0.540909537373539</v>
      </c>
      <c r="K34" s="243">
        <v>0.12496038871870709</v>
      </c>
      <c r="L34" s="222">
        <v>0.17925547588645516</v>
      </c>
      <c r="P34" s="297"/>
      <c r="Q34" s="299"/>
      <c r="S34" s="59"/>
      <c r="T34" s="59"/>
      <c r="U34" s="59"/>
    </row>
    <row r="35" spans="1:21" ht="12.75">
      <c r="A35" s="3">
        <v>3336</v>
      </c>
      <c r="B35" s="4" t="s">
        <v>2</v>
      </c>
      <c r="C35" s="60">
        <v>3336</v>
      </c>
      <c r="D35" s="19" t="s">
        <v>32</v>
      </c>
      <c r="E35" s="186">
        <v>22238</v>
      </c>
      <c r="F35" s="245">
        <v>23722</v>
      </c>
      <c r="G35" s="246">
        <v>0.2674700962316755</v>
      </c>
      <c r="H35" s="231">
        <v>0.23842846303009865</v>
      </c>
      <c r="I35" s="243">
        <v>0.5815720838204874</v>
      </c>
      <c r="J35" s="231">
        <v>0.5490262203861395</v>
      </c>
      <c r="K35" s="243">
        <v>0.15095781994783702</v>
      </c>
      <c r="L35" s="222">
        <v>0.2125453165837619</v>
      </c>
      <c r="P35" s="297"/>
      <c r="Q35" s="299"/>
      <c r="S35" s="59"/>
      <c r="T35" s="59"/>
      <c r="U35" s="59"/>
    </row>
    <row r="36" spans="1:21" ht="12.75">
      <c r="A36" s="3">
        <v>3425</v>
      </c>
      <c r="B36" s="4" t="s">
        <v>4</v>
      </c>
      <c r="C36" s="60">
        <v>3425</v>
      </c>
      <c r="D36" s="19" t="s">
        <v>33</v>
      </c>
      <c r="E36" s="186">
        <v>29976</v>
      </c>
      <c r="F36" s="245">
        <v>31636</v>
      </c>
      <c r="G36" s="246">
        <v>0.28803042433947157</v>
      </c>
      <c r="H36" s="231">
        <v>0.25591098748261476</v>
      </c>
      <c r="I36" s="243">
        <v>0.5752268481451828</v>
      </c>
      <c r="J36" s="231">
        <v>0.5578771020356555</v>
      </c>
      <c r="K36" s="243">
        <v>0.1367427275153456</v>
      </c>
      <c r="L36" s="222">
        <v>0.18621191048172966</v>
      </c>
      <c r="P36" s="297"/>
      <c r="Q36" s="299"/>
      <c r="S36" s="59"/>
      <c r="T36" s="59"/>
      <c r="U36" s="59"/>
    </row>
    <row r="37" spans="1:21" ht="12.75">
      <c r="A37" s="3">
        <v>3787</v>
      </c>
      <c r="B37" s="4" t="s">
        <v>2</v>
      </c>
      <c r="C37" s="60">
        <v>3787</v>
      </c>
      <c r="D37" s="19" t="s">
        <v>34</v>
      </c>
      <c r="E37" s="186">
        <v>7893</v>
      </c>
      <c r="F37" s="245">
        <v>9074</v>
      </c>
      <c r="G37" s="246">
        <v>0.2777144305080451</v>
      </c>
      <c r="H37" s="231">
        <v>0.28708397619572407</v>
      </c>
      <c r="I37" s="243">
        <v>0.6024325351577346</v>
      </c>
      <c r="J37" s="231">
        <v>0.5441921974873264</v>
      </c>
      <c r="K37" s="243">
        <v>0.11985303433422019</v>
      </c>
      <c r="L37" s="222">
        <v>0.16872382631694952</v>
      </c>
      <c r="P37" s="297"/>
      <c r="Q37" s="299"/>
      <c r="S37" s="59"/>
      <c r="T37" s="59"/>
      <c r="U37" s="59"/>
    </row>
    <row r="38" spans="1:21" ht="12.75">
      <c r="A38" s="3">
        <v>9004</v>
      </c>
      <c r="B38" s="4" t="s">
        <v>8</v>
      </c>
      <c r="C38" s="60">
        <v>3851</v>
      </c>
      <c r="D38" s="19" t="s">
        <v>35</v>
      </c>
      <c r="E38" s="186">
        <v>5944</v>
      </c>
      <c r="F38" s="245">
        <v>6537</v>
      </c>
      <c r="G38" s="246">
        <v>0.23435397039030956</v>
      </c>
      <c r="H38" s="231">
        <v>0.23757075110907144</v>
      </c>
      <c r="I38" s="243">
        <v>0.6144010767160162</v>
      </c>
      <c r="J38" s="231">
        <v>0.5713630105553006</v>
      </c>
      <c r="K38" s="243">
        <v>0.1512449528936743</v>
      </c>
      <c r="L38" s="222">
        <v>0.19106623833562797</v>
      </c>
      <c r="P38" s="297"/>
      <c r="Q38" s="299"/>
      <c r="S38" s="59"/>
      <c r="T38" s="59"/>
      <c r="U38" s="59"/>
    </row>
    <row r="39" spans="1:21" ht="12.75">
      <c r="A39" s="3">
        <v>3901</v>
      </c>
      <c r="B39" s="4" t="s">
        <v>4</v>
      </c>
      <c r="C39" s="60">
        <v>3901</v>
      </c>
      <c r="D39" s="19" t="s">
        <v>36</v>
      </c>
      <c r="E39" s="186">
        <v>32461</v>
      </c>
      <c r="F39" s="245">
        <v>33537</v>
      </c>
      <c r="G39" s="246">
        <v>0.27204953636671697</v>
      </c>
      <c r="H39" s="231">
        <v>0.2484420192623073</v>
      </c>
      <c r="I39" s="243">
        <v>0.587628230800037</v>
      </c>
      <c r="J39" s="231">
        <v>0.5612905149536332</v>
      </c>
      <c r="K39" s="243">
        <v>0.14032223283324605</v>
      </c>
      <c r="L39" s="222">
        <v>0.1902674657840594</v>
      </c>
      <c r="P39" s="297"/>
      <c r="Q39" s="299"/>
      <c r="S39" s="59"/>
      <c r="T39" s="59"/>
      <c r="U39" s="59"/>
    </row>
    <row r="40" spans="1:21" ht="12.75">
      <c r="A40" s="3">
        <v>4001</v>
      </c>
      <c r="B40" s="4" t="s">
        <v>4</v>
      </c>
      <c r="C40" s="60">
        <v>4001</v>
      </c>
      <c r="D40" s="19" t="s">
        <v>37</v>
      </c>
      <c r="E40" s="186">
        <v>41053</v>
      </c>
      <c r="F40" s="245">
        <v>40210</v>
      </c>
      <c r="G40" s="246">
        <v>0.2875794704406499</v>
      </c>
      <c r="H40" s="231">
        <v>0.2486943546381497</v>
      </c>
      <c r="I40" s="243">
        <v>0.559764207244294</v>
      </c>
      <c r="J40" s="231">
        <v>0.537901019646854</v>
      </c>
      <c r="K40" s="243">
        <v>0.15265632231505616</v>
      </c>
      <c r="L40" s="222">
        <v>0.21340462571499627</v>
      </c>
      <c r="P40" s="297"/>
      <c r="Q40" s="299"/>
      <c r="S40" s="59"/>
      <c r="T40" s="59"/>
      <c r="U40" s="59"/>
    </row>
    <row r="41" spans="1:21" ht="12.75">
      <c r="A41" s="3">
        <v>4021</v>
      </c>
      <c r="B41" s="4" t="s">
        <v>4</v>
      </c>
      <c r="C41" s="60">
        <v>4021</v>
      </c>
      <c r="D41" s="19" t="s">
        <v>38</v>
      </c>
      <c r="E41" s="186">
        <v>55143</v>
      </c>
      <c r="F41" s="245">
        <v>55318</v>
      </c>
      <c r="G41" s="246">
        <v>0.2282973360172642</v>
      </c>
      <c r="H41" s="231">
        <v>0.21389059618930548</v>
      </c>
      <c r="I41" s="243">
        <v>0.5615762653464629</v>
      </c>
      <c r="J41" s="231">
        <v>0.5178061390505803</v>
      </c>
      <c r="K41" s="243">
        <v>0.21012639863627297</v>
      </c>
      <c r="L41" s="222">
        <v>0.26830326476011424</v>
      </c>
      <c r="P41" s="297"/>
      <c r="Q41" s="299"/>
      <c r="S41" s="59"/>
      <c r="T41" s="59"/>
      <c r="U41" s="59"/>
    </row>
    <row r="42" spans="1:21" ht="12.75">
      <c r="A42" s="3">
        <v>4082</v>
      </c>
      <c r="B42" s="4" t="s">
        <v>2</v>
      </c>
      <c r="C42" s="60">
        <v>4082</v>
      </c>
      <c r="D42" s="19" t="s">
        <v>39</v>
      </c>
      <c r="E42" s="186">
        <v>9925</v>
      </c>
      <c r="F42" s="245">
        <v>10082</v>
      </c>
      <c r="G42" s="246">
        <v>0.31929471032745593</v>
      </c>
      <c r="H42" s="231">
        <v>0.30559412814917675</v>
      </c>
      <c r="I42" s="243">
        <v>0.5617128463476071</v>
      </c>
      <c r="J42" s="231">
        <v>0.5229121206109899</v>
      </c>
      <c r="K42" s="243">
        <v>0.11899244332493703</v>
      </c>
      <c r="L42" s="222">
        <v>0.17149375123983338</v>
      </c>
      <c r="P42" s="297"/>
      <c r="Q42" s="299"/>
      <c r="S42" s="59"/>
      <c r="T42" s="59"/>
      <c r="U42" s="59"/>
    </row>
    <row r="43" spans="1:21" ht="12.75">
      <c r="A43" s="3">
        <v>4201</v>
      </c>
      <c r="B43" s="4" t="s">
        <v>2</v>
      </c>
      <c r="C43" s="60">
        <v>4201</v>
      </c>
      <c r="D43" s="19" t="s">
        <v>40</v>
      </c>
      <c r="E43" s="186">
        <v>12911</v>
      </c>
      <c r="F43" s="245">
        <v>13292</v>
      </c>
      <c r="G43" s="246">
        <v>0.3033847107117961</v>
      </c>
      <c r="H43" s="231">
        <v>0.2646704784832982</v>
      </c>
      <c r="I43" s="243">
        <v>0.5513128340175044</v>
      </c>
      <c r="J43" s="231">
        <v>0.5298675895275353</v>
      </c>
      <c r="K43" s="243">
        <v>0.1453024552706994</v>
      </c>
      <c r="L43" s="222">
        <v>0.20546193198916643</v>
      </c>
      <c r="P43" s="297"/>
      <c r="Q43" s="299"/>
      <c r="S43" s="59"/>
      <c r="T43" s="59"/>
      <c r="U43" s="59"/>
    </row>
    <row r="44" spans="1:21" ht="12.75">
      <c r="A44" s="3">
        <v>4401</v>
      </c>
      <c r="B44" s="4" t="s">
        <v>4</v>
      </c>
      <c r="C44" s="60">
        <v>4401</v>
      </c>
      <c r="D44" s="19" t="s">
        <v>41</v>
      </c>
      <c r="E44" s="186">
        <v>27100</v>
      </c>
      <c r="F44" s="245">
        <v>27191</v>
      </c>
      <c r="G44" s="246">
        <v>0.3022140221402214</v>
      </c>
      <c r="H44" s="231">
        <v>0.2717811040417785</v>
      </c>
      <c r="I44" s="243">
        <v>0.5637269372693727</v>
      </c>
      <c r="J44" s="231">
        <v>0.5507336986502887</v>
      </c>
      <c r="K44" s="243">
        <v>0.1340590405904059</v>
      </c>
      <c r="L44" s="222">
        <v>0.17748519730793277</v>
      </c>
      <c r="P44" s="297"/>
      <c r="Q44" s="299"/>
      <c r="S44" s="59"/>
      <c r="T44" s="59"/>
      <c r="U44" s="59"/>
    </row>
    <row r="45" spans="1:21" ht="12.75">
      <c r="A45" s="3">
        <v>4436</v>
      </c>
      <c r="B45" s="4" t="s">
        <v>2</v>
      </c>
      <c r="C45" s="60">
        <v>4436</v>
      </c>
      <c r="D45" s="19" t="s">
        <v>42</v>
      </c>
      <c r="E45" s="186">
        <v>11171</v>
      </c>
      <c r="F45" s="245">
        <v>11350</v>
      </c>
      <c r="G45" s="246">
        <v>0.3347954525109659</v>
      </c>
      <c r="H45" s="231">
        <v>0.3180616740088106</v>
      </c>
      <c r="I45" s="243">
        <v>0.5544713991585355</v>
      </c>
      <c r="J45" s="231">
        <v>0.5263436123348018</v>
      </c>
      <c r="K45" s="243">
        <v>0.11073314833049862</v>
      </c>
      <c r="L45" s="222">
        <v>0.15559471365638766</v>
      </c>
      <c r="P45" s="297"/>
      <c r="Q45" s="299"/>
      <c r="S45" s="59"/>
      <c r="T45" s="59"/>
      <c r="U45" s="59"/>
    </row>
    <row r="46" spans="1:21" ht="12.75">
      <c r="A46" s="3">
        <v>4566</v>
      </c>
      <c r="B46" s="4" t="s">
        <v>2</v>
      </c>
      <c r="C46" s="60">
        <v>4566</v>
      </c>
      <c r="D46" s="19" t="s">
        <v>43</v>
      </c>
      <c r="E46" s="186">
        <v>13260</v>
      </c>
      <c r="F46" s="245">
        <v>13953</v>
      </c>
      <c r="G46" s="246">
        <v>0.30098039215686273</v>
      </c>
      <c r="H46" s="231">
        <v>0.2653192861750161</v>
      </c>
      <c r="I46" s="243">
        <v>0.5552036199095023</v>
      </c>
      <c r="J46" s="231">
        <v>0.5398122267612699</v>
      </c>
      <c r="K46" s="243">
        <v>0.14381598793363498</v>
      </c>
      <c r="L46" s="222">
        <v>0.1948684870637139</v>
      </c>
      <c r="P46" s="297"/>
      <c r="Q46" s="299"/>
      <c r="S46" s="59"/>
      <c r="T46" s="59"/>
      <c r="U46" s="59"/>
    </row>
    <row r="47" spans="1:21" ht="12.75">
      <c r="A47" s="3">
        <v>4671</v>
      </c>
      <c r="B47" s="4" t="s">
        <v>2</v>
      </c>
      <c r="C47" s="60">
        <v>4671</v>
      </c>
      <c r="D47" s="19" t="s">
        <v>44</v>
      </c>
      <c r="E47" s="186">
        <v>12005</v>
      </c>
      <c r="F47" s="245">
        <v>12117</v>
      </c>
      <c r="G47" s="246">
        <v>0.30070803831736775</v>
      </c>
      <c r="H47" s="231">
        <v>0.2830733679953784</v>
      </c>
      <c r="I47" s="243">
        <v>0.5561849229487713</v>
      </c>
      <c r="J47" s="231">
        <v>0.5067260873153421</v>
      </c>
      <c r="K47" s="243">
        <v>0.14310703873386088</v>
      </c>
      <c r="L47" s="222">
        <v>0.2102005446892795</v>
      </c>
      <c r="P47" s="297"/>
      <c r="Q47" s="299"/>
      <c r="S47" s="59"/>
      <c r="T47" s="59"/>
      <c r="U47" s="59"/>
    </row>
    <row r="48" spans="1:21" ht="12.75">
      <c r="A48" s="3">
        <v>5002</v>
      </c>
      <c r="B48" s="4" t="s">
        <v>2</v>
      </c>
      <c r="C48" s="60">
        <v>5002</v>
      </c>
      <c r="D48" s="19" t="s">
        <v>45</v>
      </c>
      <c r="E48" s="186">
        <v>19705</v>
      </c>
      <c r="F48" s="245">
        <v>20048</v>
      </c>
      <c r="G48" s="246">
        <v>0.3535143364628267</v>
      </c>
      <c r="H48" s="231">
        <v>0.30581604150039904</v>
      </c>
      <c r="I48" s="243">
        <v>0.5311342298908907</v>
      </c>
      <c r="J48" s="231">
        <v>0.5117218675179569</v>
      </c>
      <c r="K48" s="243">
        <v>0.11535143364628267</v>
      </c>
      <c r="L48" s="222">
        <v>0.18246209098164407</v>
      </c>
      <c r="P48" s="297"/>
      <c r="Q48" s="299"/>
      <c r="S48" s="59"/>
      <c r="T48" s="59"/>
      <c r="U48" s="59"/>
    </row>
    <row r="49" spans="1:21" ht="12.75">
      <c r="A49" s="3">
        <v>5113</v>
      </c>
      <c r="B49" s="4" t="s">
        <v>4</v>
      </c>
      <c r="C49" s="60">
        <v>5113</v>
      </c>
      <c r="D49" s="19" t="s">
        <v>46</v>
      </c>
      <c r="E49" s="186">
        <v>23464</v>
      </c>
      <c r="F49" s="245">
        <v>23773</v>
      </c>
      <c r="G49" s="246">
        <v>0.32662802591203544</v>
      </c>
      <c r="H49" s="231">
        <v>0.28444033146847264</v>
      </c>
      <c r="I49" s="243">
        <v>0.5402318445277873</v>
      </c>
      <c r="J49" s="231">
        <v>0.5140285197492954</v>
      </c>
      <c r="K49" s="243">
        <v>0.1331401295601773</v>
      </c>
      <c r="L49" s="222">
        <v>0.20153114878223194</v>
      </c>
      <c r="P49" s="297"/>
      <c r="Q49" s="299"/>
      <c r="S49" s="59"/>
      <c r="T49" s="59"/>
      <c r="U49" s="59"/>
    </row>
    <row r="50" spans="1:21" ht="12.75">
      <c r="A50" s="3">
        <v>5192</v>
      </c>
      <c r="B50" s="4" t="s">
        <v>4</v>
      </c>
      <c r="C50" s="60">
        <v>5192</v>
      </c>
      <c r="D50" s="19" t="s">
        <v>47</v>
      </c>
      <c r="E50" s="186">
        <v>53656</v>
      </c>
      <c r="F50" s="245">
        <v>54961</v>
      </c>
      <c r="G50" s="246">
        <v>0.301476069777844</v>
      </c>
      <c r="H50" s="231">
        <v>0.2560724877640509</v>
      </c>
      <c r="I50" s="243">
        <v>0.5327456388847472</v>
      </c>
      <c r="J50" s="231">
        <v>0.4961154273029967</v>
      </c>
      <c r="K50" s="243">
        <v>0.16577829133740868</v>
      </c>
      <c r="L50" s="222">
        <v>0.24781208493295245</v>
      </c>
      <c r="P50" s="297"/>
      <c r="Q50" s="299"/>
      <c r="S50" s="59"/>
      <c r="T50" s="59"/>
      <c r="U50" s="59"/>
    </row>
    <row r="51" spans="1:21" ht="12.75">
      <c r="A51" s="3">
        <v>5250</v>
      </c>
      <c r="B51" s="4" t="s">
        <v>2</v>
      </c>
      <c r="C51" s="60">
        <v>5250</v>
      </c>
      <c r="D51" s="19" t="s">
        <v>48</v>
      </c>
      <c r="E51" s="186">
        <v>20063</v>
      </c>
      <c r="F51" s="245">
        <v>19877</v>
      </c>
      <c r="G51" s="246">
        <v>0.3239296216916712</v>
      </c>
      <c r="H51" s="231">
        <v>0.2624641545504855</v>
      </c>
      <c r="I51" s="243">
        <v>0.5447340876239845</v>
      </c>
      <c r="J51" s="231">
        <v>0.5371534939880264</v>
      </c>
      <c r="K51" s="243">
        <v>0.13133629068434433</v>
      </c>
      <c r="L51" s="222">
        <v>0.20038235146148814</v>
      </c>
      <c r="P51" s="297"/>
      <c r="Q51" s="299"/>
      <c r="S51" s="59"/>
      <c r="T51" s="59"/>
      <c r="U51" s="59"/>
    </row>
    <row r="52" spans="1:21" ht="12.75">
      <c r="A52" s="3">
        <v>5586</v>
      </c>
      <c r="B52" s="4" t="s">
        <v>6</v>
      </c>
      <c r="C52" s="60">
        <v>5586</v>
      </c>
      <c r="D52" s="19" t="s">
        <v>49</v>
      </c>
      <c r="E52" s="186">
        <v>155538</v>
      </c>
      <c r="F52" s="245">
        <v>144592</v>
      </c>
      <c r="G52" s="246">
        <v>0.3029484756136764</v>
      </c>
      <c r="H52" s="231">
        <v>0.23627171627752572</v>
      </c>
      <c r="I52" s="243">
        <v>0.49873342848692925</v>
      </c>
      <c r="J52" s="231">
        <v>0.4730068053557597</v>
      </c>
      <c r="K52" s="243">
        <v>0.19831809589939436</v>
      </c>
      <c r="L52" s="222">
        <v>0.29072147836671464</v>
      </c>
      <c r="P52" s="297"/>
      <c r="Q52" s="299"/>
      <c r="S52" s="59"/>
      <c r="T52" s="59"/>
      <c r="U52" s="59"/>
    </row>
    <row r="53" spans="1:21" ht="12.75">
      <c r="A53" s="3">
        <v>5890</v>
      </c>
      <c r="B53" s="4" t="s">
        <v>4</v>
      </c>
      <c r="C53" s="60">
        <v>5890</v>
      </c>
      <c r="D53" s="19" t="s">
        <v>50</v>
      </c>
      <c r="E53" s="186">
        <v>39030</v>
      </c>
      <c r="F53" s="245">
        <v>35688</v>
      </c>
      <c r="G53" s="246">
        <v>0.3283371765308737</v>
      </c>
      <c r="H53" s="231">
        <v>0.24162183366958082</v>
      </c>
      <c r="I53" s="243">
        <v>0.5052267486548808</v>
      </c>
      <c r="J53" s="231">
        <v>0.5066128670701636</v>
      </c>
      <c r="K53" s="243">
        <v>0.16643607481424547</v>
      </c>
      <c r="L53" s="222">
        <v>0.25176529926025554</v>
      </c>
      <c r="P53" s="297"/>
      <c r="Q53" s="299"/>
      <c r="S53" s="59"/>
      <c r="T53" s="59"/>
      <c r="U53" s="59"/>
    </row>
    <row r="54" spans="1:21" ht="12.75">
      <c r="A54" s="3">
        <v>5938</v>
      </c>
      <c r="B54" s="4" t="s">
        <v>2</v>
      </c>
      <c r="C54" s="60">
        <v>5938</v>
      </c>
      <c r="D54" s="19" t="s">
        <v>51</v>
      </c>
      <c r="E54" s="186">
        <v>13778</v>
      </c>
      <c r="F54" s="245">
        <v>12580</v>
      </c>
      <c r="G54" s="246">
        <v>0.3510669182755117</v>
      </c>
      <c r="H54" s="231">
        <v>0.29236883942766295</v>
      </c>
      <c r="I54" s="243">
        <v>0.5097982290608216</v>
      </c>
      <c r="J54" s="231">
        <v>0.5132750397456279</v>
      </c>
      <c r="K54" s="243">
        <v>0.1391348526636667</v>
      </c>
      <c r="L54" s="222">
        <v>0.19435612082670906</v>
      </c>
      <c r="P54" s="297"/>
      <c r="Q54" s="299"/>
      <c r="S54" s="59"/>
      <c r="T54" s="59"/>
      <c r="U54" s="59"/>
    </row>
    <row r="55" spans="1:21" ht="12.75">
      <c r="A55" s="3">
        <v>6002</v>
      </c>
      <c r="B55" s="4" t="s">
        <v>2</v>
      </c>
      <c r="C55" s="60">
        <v>6002</v>
      </c>
      <c r="D55" s="19" t="s">
        <v>52</v>
      </c>
      <c r="E55" s="186">
        <v>12814</v>
      </c>
      <c r="F55" s="245">
        <v>13778</v>
      </c>
      <c r="G55" s="246">
        <v>0.2591696581863587</v>
      </c>
      <c r="H55" s="231">
        <v>0.25003628973726233</v>
      </c>
      <c r="I55" s="243">
        <v>0.6014515373809896</v>
      </c>
      <c r="J55" s="231">
        <v>0.5738133255915228</v>
      </c>
      <c r="K55" s="243">
        <v>0.1393788044326518</v>
      </c>
      <c r="L55" s="222">
        <v>0.176150384671215</v>
      </c>
      <c r="P55" s="297"/>
      <c r="Q55" s="299"/>
      <c r="S55" s="59"/>
      <c r="T55" s="59"/>
      <c r="U55" s="59"/>
    </row>
    <row r="56" spans="1:21" ht="12.75">
      <c r="A56" s="3">
        <v>9005</v>
      </c>
      <c r="B56" s="4" t="s">
        <v>8</v>
      </c>
      <c r="C56" s="60">
        <v>6136</v>
      </c>
      <c r="D56" s="19" t="s">
        <v>53</v>
      </c>
      <c r="E56" s="186">
        <v>6554</v>
      </c>
      <c r="F56" s="245">
        <v>6627</v>
      </c>
      <c r="G56" s="246">
        <v>0.39258468111077205</v>
      </c>
      <c r="H56" s="231">
        <v>0.33786026859815904</v>
      </c>
      <c r="I56" s="243">
        <v>0.4749771132133048</v>
      </c>
      <c r="J56" s="231">
        <v>0.48242040138826014</v>
      </c>
      <c r="K56" s="243">
        <v>0.1324382056759231</v>
      </c>
      <c r="L56" s="222">
        <v>0.1797193300135808</v>
      </c>
      <c r="P56" s="297"/>
      <c r="Q56" s="299"/>
      <c r="S56" s="59"/>
      <c r="T56" s="59"/>
      <c r="U56" s="59"/>
    </row>
    <row r="57" spans="1:21" ht="12.75">
      <c r="A57" s="3">
        <v>6153</v>
      </c>
      <c r="B57" s="4" t="s">
        <v>2</v>
      </c>
      <c r="C57" s="60">
        <v>6153</v>
      </c>
      <c r="D57" s="19" t="s">
        <v>54</v>
      </c>
      <c r="E57" s="186">
        <v>14748</v>
      </c>
      <c r="F57" s="245">
        <v>14431</v>
      </c>
      <c r="G57" s="246">
        <v>0.381882289123949</v>
      </c>
      <c r="H57" s="231">
        <v>0.2970688102002633</v>
      </c>
      <c r="I57" s="243">
        <v>0.497084350420396</v>
      </c>
      <c r="J57" s="231">
        <v>0.5421661700505855</v>
      </c>
      <c r="K57" s="243">
        <v>0.121033360455655</v>
      </c>
      <c r="L57" s="222">
        <v>0.16076501974915114</v>
      </c>
      <c r="P57" s="297"/>
      <c r="Q57" s="299"/>
      <c r="S57" s="59"/>
      <c r="T57" s="59"/>
      <c r="U57" s="59"/>
    </row>
    <row r="58" spans="1:21" ht="12.75">
      <c r="A58" s="3">
        <v>6248</v>
      </c>
      <c r="B58" s="4" t="s">
        <v>2</v>
      </c>
      <c r="C58" s="60">
        <v>6248</v>
      </c>
      <c r="D58" s="19" t="s">
        <v>55</v>
      </c>
      <c r="E58" s="186">
        <v>14645</v>
      </c>
      <c r="F58" s="245">
        <v>14367</v>
      </c>
      <c r="G58" s="246">
        <v>0.3604643222942984</v>
      </c>
      <c r="H58" s="231">
        <v>0.2905269019280295</v>
      </c>
      <c r="I58" s="243">
        <v>0.49771252987367703</v>
      </c>
      <c r="J58" s="231">
        <v>0.5062991577921626</v>
      </c>
      <c r="K58" s="243">
        <v>0.14182314783202457</v>
      </c>
      <c r="L58" s="222">
        <v>0.2031739402798079</v>
      </c>
      <c r="P58" s="297"/>
      <c r="Q58" s="299"/>
      <c r="S58" s="59"/>
      <c r="T58" s="59"/>
      <c r="U58" s="59"/>
    </row>
    <row r="59" spans="1:21" ht="12.75">
      <c r="A59" s="3">
        <v>6266</v>
      </c>
      <c r="B59" s="4" t="s">
        <v>4</v>
      </c>
      <c r="C59" s="60">
        <v>6266</v>
      </c>
      <c r="D59" s="19" t="s">
        <v>56</v>
      </c>
      <c r="E59" s="186">
        <v>23139</v>
      </c>
      <c r="F59" s="245">
        <v>23321</v>
      </c>
      <c r="G59" s="246">
        <v>0.3503608626129046</v>
      </c>
      <c r="H59" s="231">
        <v>0.28270657347455086</v>
      </c>
      <c r="I59" s="243">
        <v>0.5025714162236916</v>
      </c>
      <c r="J59" s="231">
        <v>0.5044809399253891</v>
      </c>
      <c r="K59" s="243">
        <v>0.14706772116340378</v>
      </c>
      <c r="L59" s="222">
        <v>0.21281248660006002</v>
      </c>
      <c r="P59" s="297"/>
      <c r="Q59" s="299"/>
      <c r="S59" s="59"/>
      <c r="T59" s="59"/>
      <c r="U59" s="59"/>
    </row>
    <row r="60" spans="1:21" ht="12.75">
      <c r="A60" s="3">
        <v>6421</v>
      </c>
      <c r="B60" s="4" t="s">
        <v>2</v>
      </c>
      <c r="C60" s="60">
        <v>6421</v>
      </c>
      <c r="D60" s="19" t="s">
        <v>57</v>
      </c>
      <c r="E60" s="186">
        <v>23862</v>
      </c>
      <c r="F60" s="245">
        <v>21054</v>
      </c>
      <c r="G60" s="246">
        <v>0.39929595172240384</v>
      </c>
      <c r="H60" s="231">
        <v>0.31043982141160825</v>
      </c>
      <c r="I60" s="243">
        <v>0.4735143743190009</v>
      </c>
      <c r="J60" s="231">
        <v>0.505557138785979</v>
      </c>
      <c r="K60" s="243">
        <v>0.12718967395859526</v>
      </c>
      <c r="L60" s="222">
        <v>0.18400303980241284</v>
      </c>
      <c r="P60" s="297"/>
      <c r="Q60" s="299"/>
      <c r="S60" s="59"/>
      <c r="T60" s="59"/>
      <c r="U60" s="59"/>
    </row>
    <row r="61" spans="1:21" ht="12.75">
      <c r="A61" s="3">
        <v>6458</v>
      </c>
      <c r="B61" s="4" t="s">
        <v>4</v>
      </c>
      <c r="C61" s="60">
        <v>6458</v>
      </c>
      <c r="D61" s="19" t="s">
        <v>58</v>
      </c>
      <c r="E61" s="186">
        <v>38446</v>
      </c>
      <c r="F61" s="245">
        <v>36635</v>
      </c>
      <c r="G61" s="246">
        <v>0.31797846329917284</v>
      </c>
      <c r="H61" s="231">
        <v>0.23171830217005596</v>
      </c>
      <c r="I61" s="243">
        <v>0.4986734640794881</v>
      </c>
      <c r="J61" s="231">
        <v>0.49630135116691687</v>
      </c>
      <c r="K61" s="243">
        <v>0.183348072621339</v>
      </c>
      <c r="L61" s="222">
        <v>0.2719803466630272</v>
      </c>
      <c r="P61" s="297"/>
      <c r="Q61" s="299"/>
      <c r="S61" s="59"/>
      <c r="T61" s="59"/>
      <c r="U61" s="59"/>
    </row>
    <row r="62" spans="1:21" ht="12.75">
      <c r="A62" s="3">
        <v>6621</v>
      </c>
      <c r="B62" s="4" t="s">
        <v>6</v>
      </c>
      <c r="C62" s="60">
        <v>6621</v>
      </c>
      <c r="D62" s="19" t="s">
        <v>59</v>
      </c>
      <c r="E62" s="186">
        <v>214144</v>
      </c>
      <c r="F62" s="245">
        <v>205730</v>
      </c>
      <c r="G62" s="246">
        <v>0.29414786312014346</v>
      </c>
      <c r="H62" s="231">
        <v>0.22501336703446265</v>
      </c>
      <c r="I62" s="243">
        <v>0.4461063583383144</v>
      </c>
      <c r="J62" s="231">
        <v>0.4158994799008409</v>
      </c>
      <c r="K62" s="243">
        <v>0.2597457785415421</v>
      </c>
      <c r="L62" s="222">
        <v>0.35908715306469646</v>
      </c>
      <c r="P62" s="297"/>
      <c r="Q62" s="299"/>
      <c r="S62" s="59"/>
      <c r="T62" s="59"/>
      <c r="U62" s="59"/>
    </row>
    <row r="63" spans="1:21" ht="12.75">
      <c r="A63" s="3">
        <v>6711</v>
      </c>
      <c r="B63" s="4" t="s">
        <v>2</v>
      </c>
      <c r="C63" s="60">
        <v>6711</v>
      </c>
      <c r="D63" s="19" t="s">
        <v>60</v>
      </c>
      <c r="E63" s="186">
        <v>9910</v>
      </c>
      <c r="F63" s="245">
        <v>9316</v>
      </c>
      <c r="G63" s="246">
        <v>0.360343087790111</v>
      </c>
      <c r="H63" s="231">
        <v>0.2822026620867325</v>
      </c>
      <c r="I63" s="243">
        <v>0.5157416750756811</v>
      </c>
      <c r="J63" s="231">
        <v>0.5379991412623444</v>
      </c>
      <c r="K63" s="243">
        <v>0.12391523713420786</v>
      </c>
      <c r="L63" s="222">
        <v>0.17979819665092314</v>
      </c>
      <c r="P63" s="297"/>
      <c r="Q63" s="299"/>
      <c r="S63" s="59"/>
      <c r="T63" s="59"/>
      <c r="U63" s="59"/>
    </row>
    <row r="64" spans="1:17" ht="12.75">
      <c r="A64" s="120"/>
      <c r="B64" s="4"/>
      <c r="C64" s="54"/>
      <c r="D64" s="70" t="s">
        <v>75</v>
      </c>
      <c r="E64" s="206">
        <v>3512777</v>
      </c>
      <c r="F64" s="245">
        <v>3552512</v>
      </c>
      <c r="G64" s="247">
        <v>0.2868585167803137</v>
      </c>
      <c r="H64" s="231">
        <v>0.24344717202925703</v>
      </c>
      <c r="I64" s="243">
        <v>0.5526462397129109</v>
      </c>
      <c r="J64" s="231">
        <v>0.5285845621351877</v>
      </c>
      <c r="K64" s="243">
        <v>0.1604952435067754</v>
      </c>
      <c r="L64" s="222">
        <v>0.22796826583555524</v>
      </c>
      <c r="P64" s="297"/>
      <c r="Q64" s="299"/>
    </row>
    <row r="65" spans="3:11" ht="12.75">
      <c r="C65" s="14" t="s">
        <v>6</v>
      </c>
      <c r="D65" s="6" t="s">
        <v>62</v>
      </c>
      <c r="E65" s="67"/>
      <c r="F65" s="67"/>
      <c r="G65" s="67"/>
      <c r="H65" s="67"/>
      <c r="I65" s="67"/>
      <c r="J65" s="67"/>
      <c r="K65" s="67"/>
    </row>
    <row r="66" spans="3:11" ht="14.25" customHeight="1">
      <c r="C66" s="14" t="s">
        <v>4</v>
      </c>
      <c r="D66" s="6" t="s">
        <v>63</v>
      </c>
      <c r="E66" s="67"/>
      <c r="F66" s="67"/>
      <c r="G66" s="67"/>
      <c r="H66" s="67"/>
      <c r="I66" s="67"/>
      <c r="J66" s="67"/>
      <c r="K66" s="67"/>
    </row>
    <row r="67" spans="2:4" ht="12.75">
      <c r="B67" s="1"/>
      <c r="C67" s="14" t="s">
        <v>2</v>
      </c>
      <c r="D67" s="6" t="s">
        <v>64</v>
      </c>
    </row>
    <row r="68" spans="6:11" ht="6" customHeight="1" hidden="1">
      <c r="F68"/>
      <c r="G68"/>
      <c r="H68"/>
      <c r="I68"/>
      <c r="J68"/>
      <c r="K68"/>
    </row>
    <row r="69" spans="5:11" ht="6" customHeight="1" hidden="1">
      <c r="E69" s="205"/>
      <c r="F69" s="205"/>
      <c r="G69" s="205"/>
      <c r="H69" s="205"/>
      <c r="I69" s="205"/>
      <c r="J69" s="205"/>
      <c r="K69" s="205"/>
    </row>
    <row r="70" spans="4:12" ht="26.25" customHeight="1">
      <c r="D70" s="226"/>
      <c r="E70" s="330" t="s">
        <v>182</v>
      </c>
      <c r="F70" s="331"/>
      <c r="G70" s="332" t="s">
        <v>186</v>
      </c>
      <c r="H70" s="333"/>
      <c r="I70" s="333"/>
      <c r="J70" s="333"/>
      <c r="K70" s="333"/>
      <c r="L70" s="334"/>
    </row>
    <row r="71" spans="4:12" ht="36" customHeight="1">
      <c r="D71" s="230" t="s">
        <v>66</v>
      </c>
      <c r="E71" s="229"/>
      <c r="F71" s="225"/>
      <c r="G71" s="335" t="s">
        <v>183</v>
      </c>
      <c r="H71" s="336"/>
      <c r="I71" s="335" t="s">
        <v>184</v>
      </c>
      <c r="J71" s="336"/>
      <c r="K71" s="335" t="s">
        <v>185</v>
      </c>
      <c r="L71" s="337"/>
    </row>
    <row r="72" spans="4:12" ht="22.5" customHeight="1">
      <c r="D72" s="227"/>
      <c r="E72" s="219">
        <v>1990</v>
      </c>
      <c r="F72" s="224">
        <v>2000</v>
      </c>
      <c r="G72" s="233">
        <v>1990</v>
      </c>
      <c r="H72" s="224">
        <v>2000</v>
      </c>
      <c r="I72" s="233">
        <v>1990</v>
      </c>
      <c r="J72" s="224">
        <v>2000</v>
      </c>
      <c r="K72" s="233">
        <v>1990</v>
      </c>
      <c r="L72" s="219">
        <v>2000</v>
      </c>
    </row>
    <row r="73" spans="4:17" ht="12.75">
      <c r="D73" s="75" t="s">
        <v>106</v>
      </c>
      <c r="E73" s="113">
        <v>1362705</v>
      </c>
      <c r="F73" s="248">
        <v>1325755</v>
      </c>
      <c r="G73" s="243">
        <v>0.25842937392906024</v>
      </c>
      <c r="H73" s="231">
        <v>0.215749516313346</v>
      </c>
      <c r="I73" s="243">
        <v>0.5453520754675444</v>
      </c>
      <c r="J73" s="231">
        <v>0.5002425033282922</v>
      </c>
      <c r="K73" s="243">
        <v>0.19621855060339546</v>
      </c>
      <c r="L73" s="222">
        <v>0.28400798035836183</v>
      </c>
      <c r="P73" s="297"/>
      <c r="Q73" s="299"/>
    </row>
    <row r="74" spans="4:17" ht="12.75">
      <c r="D74" s="75" t="s">
        <v>107</v>
      </c>
      <c r="E74" s="113">
        <v>890330</v>
      </c>
      <c r="F74" s="248">
        <v>890754</v>
      </c>
      <c r="G74" s="243">
        <v>0.2803252726517134</v>
      </c>
      <c r="H74" s="231">
        <v>0.24346228027042258</v>
      </c>
      <c r="I74" s="243">
        <v>0.5589264654678602</v>
      </c>
      <c r="J74" s="231">
        <v>0.5304068238817901</v>
      </c>
      <c r="K74" s="243">
        <v>0.16074826188042635</v>
      </c>
      <c r="L74" s="222">
        <v>0.22613089584778737</v>
      </c>
      <c r="P74" s="297"/>
      <c r="Q74" s="299"/>
    </row>
    <row r="75" spans="4:17" ht="12.75">
      <c r="D75" s="75" t="s">
        <v>108</v>
      </c>
      <c r="E75" s="113">
        <v>355497</v>
      </c>
      <c r="F75" s="248">
        <v>364992</v>
      </c>
      <c r="G75" s="243">
        <v>0.31998863562843005</v>
      </c>
      <c r="H75" s="231">
        <v>0.27502246624583554</v>
      </c>
      <c r="I75" s="243">
        <v>0.5499061876752828</v>
      </c>
      <c r="J75" s="231">
        <v>0.5387159170611958</v>
      </c>
      <c r="K75" s="243">
        <v>0.13010517669628718</v>
      </c>
      <c r="L75" s="222">
        <v>0.18626161669296862</v>
      </c>
      <c r="P75" s="297"/>
      <c r="Q75" s="299"/>
    </row>
    <row r="76" spans="4:17" ht="12.75">
      <c r="D76" s="75" t="s">
        <v>103</v>
      </c>
      <c r="E76" s="113">
        <v>31401</v>
      </c>
      <c r="F76" s="248">
        <v>32191</v>
      </c>
      <c r="G76" s="243">
        <v>0.3107862806916977</v>
      </c>
      <c r="H76" s="231">
        <v>0.27678543692336366</v>
      </c>
      <c r="I76" s="243">
        <v>0.5552689404796025</v>
      </c>
      <c r="J76" s="231">
        <v>0.5401199092914168</v>
      </c>
      <c r="K76" s="243">
        <v>0.13394477882869973</v>
      </c>
      <c r="L76" s="222">
        <v>0.18309465378521947</v>
      </c>
      <c r="P76" s="297"/>
      <c r="Q76" s="299"/>
    </row>
    <row r="77" spans="4:17" ht="12.75">
      <c r="D77" s="202" t="s">
        <v>109</v>
      </c>
      <c r="E77" s="203">
        <v>2639933</v>
      </c>
      <c r="F77" s="249">
        <v>2613692</v>
      </c>
      <c r="G77" s="244">
        <v>0.27472629040206703</v>
      </c>
      <c r="H77" s="232">
        <v>0.23422308366861894</v>
      </c>
      <c r="I77" s="244">
        <v>0.5506613236017732</v>
      </c>
      <c r="J77" s="232">
        <v>0.5163863990095237</v>
      </c>
      <c r="K77" s="244">
        <v>0.17461238599615975</v>
      </c>
      <c r="L77" s="223">
        <v>0.24939051732185735</v>
      </c>
      <c r="P77" s="297"/>
      <c r="Q77" s="299"/>
    </row>
    <row r="78" spans="4:17" ht="12.75">
      <c r="D78" s="78" t="s">
        <v>68</v>
      </c>
      <c r="E78" s="115">
        <v>872844</v>
      </c>
      <c r="F78" s="250">
        <v>938820</v>
      </c>
      <c r="G78" s="243">
        <v>0.32355266233141317</v>
      </c>
      <c r="H78" s="231">
        <v>0.26912720223258985</v>
      </c>
      <c r="I78" s="243">
        <v>0.5586496556085624</v>
      </c>
      <c r="J78" s="231">
        <v>0.5625444707185616</v>
      </c>
      <c r="K78" s="243">
        <v>0.11779768206002447</v>
      </c>
      <c r="L78" s="222">
        <v>0.16832832704884856</v>
      </c>
      <c r="P78" s="297"/>
      <c r="Q78" s="299"/>
    </row>
    <row r="79" spans="4:17" ht="12.75">
      <c r="D79" s="78" t="s">
        <v>75</v>
      </c>
      <c r="E79" s="116">
        <v>3512777</v>
      </c>
      <c r="F79" s="251">
        <v>3552512</v>
      </c>
      <c r="G79" s="243">
        <v>0.2868585167803137</v>
      </c>
      <c r="H79" s="231">
        <v>0.24344717202925703</v>
      </c>
      <c r="I79" s="243">
        <v>0.5526462397129109</v>
      </c>
      <c r="J79" s="231">
        <v>0.5285845621351877</v>
      </c>
      <c r="K79" s="243">
        <v>0.1604952435067754</v>
      </c>
      <c r="L79" s="222">
        <v>0.22796826583555524</v>
      </c>
      <c r="P79" s="297"/>
      <c r="Q79" s="299"/>
    </row>
    <row r="80" spans="4:17" ht="14.25" customHeight="1">
      <c r="D80" s="78" t="s">
        <v>110</v>
      </c>
      <c r="E80" s="221">
        <v>1245827</v>
      </c>
      <c r="F80" s="252">
        <v>1255746</v>
      </c>
      <c r="G80" s="243">
        <v>0.2916432217314282</v>
      </c>
      <c r="H80" s="231">
        <v>0.25263548520162515</v>
      </c>
      <c r="I80" s="243">
        <v>0.5563525272770617</v>
      </c>
      <c r="J80" s="231">
        <v>0.5328219241789343</v>
      </c>
      <c r="K80" s="243">
        <v>0.15200425099151005</v>
      </c>
      <c r="L80" s="222">
        <v>0.21454259061944056</v>
      </c>
      <c r="P80" s="297"/>
      <c r="Q80" s="299"/>
    </row>
    <row r="81" spans="4:17" ht="14.25" customHeight="1">
      <c r="D81" s="78" t="s">
        <v>160</v>
      </c>
      <c r="E81" s="209">
        <v>386898</v>
      </c>
      <c r="F81" s="253">
        <v>397183</v>
      </c>
      <c r="G81" s="243">
        <v>0.3192417639791366</v>
      </c>
      <c r="H81" s="231">
        <v>0.2751653519913994</v>
      </c>
      <c r="I81" s="243">
        <v>0.5503414336595175</v>
      </c>
      <c r="J81" s="231">
        <v>0.5388297082201403</v>
      </c>
      <c r="K81" s="243">
        <v>0.1304168023613459</v>
      </c>
      <c r="L81" s="222">
        <v>0.18600493978846022</v>
      </c>
      <c r="P81" s="297"/>
      <c r="Q81" s="299"/>
    </row>
    <row r="84" ht="12.75">
      <c r="A84" s="1" t="s">
        <v>187</v>
      </c>
    </row>
    <row r="85" ht="12.75">
      <c r="A85" s="220" t="s">
        <v>188</v>
      </c>
    </row>
    <row r="88" spans="1:11" ht="12.75">
      <c r="A88"/>
      <c r="B88"/>
      <c r="C88"/>
      <c r="D88"/>
      <c r="F88"/>
      <c r="G88"/>
      <c r="H88"/>
      <c r="I88"/>
      <c r="J88"/>
      <c r="K88"/>
    </row>
    <row r="89" spans="1:11" ht="12.75">
      <c r="A89"/>
      <c r="B89"/>
      <c r="C89"/>
      <c r="D89"/>
      <c r="F89"/>
      <c r="G89"/>
      <c r="H89"/>
      <c r="I89"/>
      <c r="J89"/>
      <c r="K89"/>
    </row>
    <row r="90" spans="1:11" ht="12.75">
      <c r="A90"/>
      <c r="B90"/>
      <c r="C90"/>
      <c r="D90"/>
      <c r="F90"/>
      <c r="G90"/>
      <c r="H90"/>
      <c r="I90"/>
      <c r="J90"/>
      <c r="K90"/>
    </row>
    <row r="91" spans="1:11" ht="12.75">
      <c r="A91"/>
      <c r="B91"/>
      <c r="C91"/>
      <c r="D91"/>
      <c r="F91"/>
      <c r="G91"/>
      <c r="H91"/>
      <c r="I91"/>
      <c r="J91"/>
      <c r="K91"/>
    </row>
    <row r="92" spans="1:11" ht="12.75">
      <c r="A92"/>
      <c r="B92"/>
      <c r="C92"/>
      <c r="D92"/>
      <c r="F92"/>
      <c r="G92"/>
      <c r="H92"/>
      <c r="I92"/>
      <c r="J92"/>
      <c r="K92"/>
    </row>
    <row r="93" spans="1:11" ht="12.75">
      <c r="A93"/>
      <c r="B93"/>
      <c r="C93"/>
      <c r="D93"/>
      <c r="F93"/>
      <c r="G93"/>
      <c r="H93"/>
      <c r="I93"/>
      <c r="J93"/>
      <c r="K93"/>
    </row>
    <row r="94" spans="1:11" ht="12.75">
      <c r="A94"/>
      <c r="B94"/>
      <c r="C94"/>
      <c r="D94"/>
      <c r="F94"/>
      <c r="G94"/>
      <c r="H94"/>
      <c r="I94"/>
      <c r="J94"/>
      <c r="K94"/>
    </row>
    <row r="95" spans="1:11" ht="12.75">
      <c r="A95"/>
      <c r="B95"/>
      <c r="C95"/>
      <c r="D95"/>
      <c r="F95"/>
      <c r="G95"/>
      <c r="H95"/>
      <c r="I95"/>
      <c r="J95"/>
      <c r="K95"/>
    </row>
    <row r="96" spans="1:11" ht="12.75">
      <c r="A96"/>
      <c r="B96"/>
      <c r="C96"/>
      <c r="D96"/>
      <c r="F96"/>
      <c r="G96"/>
      <c r="H96"/>
      <c r="I96"/>
      <c r="J96"/>
      <c r="K96"/>
    </row>
    <row r="97" ht="12.75"/>
    <row r="98" ht="12.75"/>
    <row r="99" ht="12.75" hidden="1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 hidden="1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 password="C42A" sheet="1" objects="1" scenarios="1"/>
  <mergeCells count="10">
    <mergeCell ref="G71:H71"/>
    <mergeCell ref="I71:J71"/>
    <mergeCell ref="K71:L71"/>
    <mergeCell ref="E70:F70"/>
    <mergeCell ref="E5:F5"/>
    <mergeCell ref="G70:L70"/>
    <mergeCell ref="G5:L5"/>
    <mergeCell ref="G6:H6"/>
    <mergeCell ref="I6:J6"/>
    <mergeCell ref="K6:L6"/>
  </mergeCells>
  <printOptions/>
  <pageMargins left="0.33" right="0.2" top="0.5" bottom="0.24" header="0.19" footer="0.16"/>
  <pageSetup horizontalDpi="600" verticalDpi="600" orientation="portrait" paperSize="9" scale="70" r:id="rId1"/>
  <headerFooter alignWithMargins="0">
    <oddHeader>&amp;L&amp;9BHP - Hanser und Partner AG&amp;C&amp;9&amp;F, &amp;A&amp;R&amp;9&amp;D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85"/>
  <sheetViews>
    <sheetView zoomScale="75" zoomScaleNormal="75" workbookViewId="0" topLeftCell="A1">
      <pane xSplit="4" ySplit="9" topLeftCell="E49" activePane="bottomRight" state="frozen"/>
      <selection pane="topLeft" activeCell="A1" sqref="A1"/>
      <selection pane="topRight" activeCell="F1" sqref="F1"/>
      <selection pane="bottomLeft" activeCell="AQ8" sqref="AQ8"/>
      <selection pane="bottomRight" activeCell="Q87" sqref="Q87"/>
    </sheetView>
  </sheetViews>
  <sheetFormatPr defaultColWidth="11.421875" defaultRowHeight="12.75"/>
  <cols>
    <col min="1" max="1" width="6.7109375" style="0" customWidth="1"/>
    <col min="2" max="2" width="6.00390625" style="0" customWidth="1"/>
    <col min="3" max="3" width="5.57421875" style="0" customWidth="1"/>
    <col min="4" max="4" width="27.7109375" style="0" customWidth="1"/>
    <col min="5" max="5" width="10.00390625" style="0" customWidth="1"/>
    <col min="6" max="6" width="9.8515625" style="0" customWidth="1"/>
    <col min="7" max="7" width="8.421875" style="0" customWidth="1"/>
    <col min="8" max="8" width="10.421875" style="0" customWidth="1"/>
    <col min="9" max="9" width="2.421875" style="123" customWidth="1"/>
    <col min="10" max="10" width="10.28125" style="0" customWidth="1"/>
    <col min="11" max="11" width="9.7109375" style="0" customWidth="1"/>
    <col min="12" max="12" width="8.7109375" style="0" customWidth="1"/>
    <col min="13" max="13" width="10.8515625" style="0" customWidth="1"/>
    <col min="14" max="14" width="2.00390625" style="119" customWidth="1"/>
    <col min="15" max="15" width="10.00390625" style="0" customWidth="1"/>
    <col min="16" max="16" width="9.28125" style="0" customWidth="1"/>
    <col min="17" max="17" width="8.7109375" style="0" customWidth="1"/>
    <col min="18" max="18" width="10.57421875" style="0" customWidth="1"/>
    <col min="19" max="19" width="2.28125" style="123" customWidth="1"/>
    <col min="20" max="20" width="9.7109375" style="117" customWidth="1"/>
    <col min="21" max="21" width="10.140625" style="117" customWidth="1"/>
    <col min="22" max="22" width="10.140625" style="0" customWidth="1"/>
    <col min="23" max="23" width="10.57421875" style="0" customWidth="1"/>
  </cols>
  <sheetData>
    <row r="1" spans="2:14" s="83" customFormat="1" ht="25.5" customHeight="1">
      <c r="B1" s="82" t="s">
        <v>192</v>
      </c>
      <c r="I1" s="258"/>
      <c r="N1" s="265"/>
    </row>
    <row r="2" spans="2:23" ht="13.5" customHeight="1">
      <c r="B2" s="11" t="s">
        <v>153</v>
      </c>
      <c r="C2" s="274"/>
      <c r="D2" s="274"/>
      <c r="F2" s="81"/>
      <c r="G2" s="106"/>
      <c r="H2" s="106"/>
      <c r="I2" s="11"/>
      <c r="J2" s="106"/>
      <c r="K2" s="106"/>
      <c r="L2" s="106"/>
      <c r="M2" s="106"/>
      <c r="N2" s="266"/>
      <c r="O2" s="106"/>
      <c r="P2" s="106"/>
      <c r="Q2" s="106"/>
      <c r="R2" s="289">
        <f>W2-1</f>
        <v>0.25</v>
      </c>
      <c r="S2" s="83"/>
      <c r="T2" s="265" t="s">
        <v>79</v>
      </c>
      <c r="U2" s="83"/>
      <c r="V2" s="83"/>
      <c r="W2" s="256">
        <v>1.25</v>
      </c>
    </row>
    <row r="3" spans="2:23" ht="12.75">
      <c r="B3" t="s">
        <v>150</v>
      </c>
      <c r="D3" s="40"/>
      <c r="R3" s="289">
        <f>W3-1</f>
        <v>0.050000000000000044</v>
      </c>
      <c r="T3" s="265" t="s">
        <v>79</v>
      </c>
      <c r="W3" s="256">
        <v>1.05</v>
      </c>
    </row>
    <row r="4" spans="4:23" ht="12.75">
      <c r="D4" s="40"/>
      <c r="R4" s="289">
        <f>W4-1</f>
        <v>0</v>
      </c>
      <c r="T4" s="265" t="s">
        <v>79</v>
      </c>
      <c r="W4" s="257">
        <v>1</v>
      </c>
    </row>
    <row r="5" spans="4:23" ht="6" customHeight="1">
      <c r="D5" s="40"/>
      <c r="R5" s="38"/>
      <c r="S5" s="265"/>
      <c r="T5" s="83"/>
      <c r="W5" s="39"/>
    </row>
    <row r="6" spans="4:23" ht="12.75">
      <c r="D6" s="22"/>
      <c r="E6" s="85" t="s">
        <v>135</v>
      </c>
      <c r="F6" s="86"/>
      <c r="G6" s="107"/>
      <c r="H6" s="86"/>
      <c r="I6" s="259"/>
      <c r="J6" s="85" t="s">
        <v>136</v>
      </c>
      <c r="K6" s="86"/>
      <c r="L6" s="86"/>
      <c r="M6" s="86"/>
      <c r="N6" s="108"/>
      <c r="O6" s="85" t="s">
        <v>141</v>
      </c>
      <c r="P6" s="86"/>
      <c r="Q6" s="86"/>
      <c r="R6" s="86"/>
      <c r="S6" s="259"/>
      <c r="T6" s="85" t="s">
        <v>141</v>
      </c>
      <c r="U6" s="121"/>
      <c r="V6" s="86"/>
      <c r="W6" s="86"/>
    </row>
    <row r="7" ht="4.5" customHeight="1"/>
    <row r="8" spans="1:23" ht="69.75" customHeight="1">
      <c r="A8" s="23" t="s">
        <v>116</v>
      </c>
      <c r="B8" s="23" t="s">
        <v>85</v>
      </c>
      <c r="C8" s="23" t="s">
        <v>1</v>
      </c>
      <c r="D8" s="109" t="s">
        <v>61</v>
      </c>
      <c r="E8" s="102" t="s">
        <v>131</v>
      </c>
      <c r="F8" s="102" t="s">
        <v>132</v>
      </c>
      <c r="G8" s="102" t="s">
        <v>133</v>
      </c>
      <c r="H8" s="102" t="s">
        <v>134</v>
      </c>
      <c r="I8" s="260"/>
      <c r="J8" s="102" t="s">
        <v>137</v>
      </c>
      <c r="K8" s="102" t="s">
        <v>138</v>
      </c>
      <c r="L8" s="102" t="s">
        <v>139</v>
      </c>
      <c r="M8" s="102" t="s">
        <v>140</v>
      </c>
      <c r="N8" s="267"/>
      <c r="O8" s="102" t="s">
        <v>142</v>
      </c>
      <c r="P8" s="102" t="s">
        <v>143</v>
      </c>
      <c r="Q8" s="102" t="s">
        <v>144</v>
      </c>
      <c r="R8" s="102" t="s">
        <v>145</v>
      </c>
      <c r="S8" s="267"/>
      <c r="T8" s="102" t="s">
        <v>146</v>
      </c>
      <c r="U8" s="102" t="s">
        <v>147</v>
      </c>
      <c r="V8" s="102" t="s">
        <v>148</v>
      </c>
      <c r="W8" s="102" t="s">
        <v>149</v>
      </c>
    </row>
    <row r="9" spans="1:26" ht="12.75">
      <c r="A9" s="13"/>
      <c r="B9" s="23"/>
      <c r="C9" s="23"/>
      <c r="D9" s="13" t="s">
        <v>102</v>
      </c>
      <c r="E9" s="124">
        <v>890457</v>
      </c>
      <c r="F9" s="125">
        <v>676120</v>
      </c>
      <c r="G9" s="110">
        <v>-214337</v>
      </c>
      <c r="H9" s="58">
        <v>-0.31701029403064546</v>
      </c>
      <c r="I9" s="261"/>
      <c r="J9" s="124">
        <v>848483</v>
      </c>
      <c r="K9" s="125">
        <v>682194</v>
      </c>
      <c r="L9" s="110">
        <v>-166289</v>
      </c>
      <c r="M9" s="58">
        <v>-0.24375617492971208</v>
      </c>
      <c r="N9" s="118"/>
      <c r="O9" s="254">
        <v>752422</v>
      </c>
      <c r="P9" s="254">
        <v>648207</v>
      </c>
      <c r="Q9" s="110">
        <v>-104215</v>
      </c>
      <c r="R9" s="58">
        <v>-0.16077425884015445</v>
      </c>
      <c r="S9" s="270"/>
      <c r="T9" s="255">
        <v>747231</v>
      </c>
      <c r="U9" s="255">
        <v>663476</v>
      </c>
      <c r="V9" s="110">
        <v>-83755</v>
      </c>
      <c r="W9" s="58">
        <v>-0.12623666869638087</v>
      </c>
      <c r="Z9" s="298"/>
    </row>
    <row r="10" spans="1:26" ht="12.75">
      <c r="A10" s="3" t="s">
        <v>126</v>
      </c>
      <c r="B10" s="4" t="s">
        <v>2</v>
      </c>
      <c r="C10" s="54">
        <v>121</v>
      </c>
      <c r="D10" s="19" t="s">
        <v>3</v>
      </c>
      <c r="E10" s="124">
        <v>21946</v>
      </c>
      <c r="F10" s="125">
        <v>20943</v>
      </c>
      <c r="G10" s="110">
        <v>-1003</v>
      </c>
      <c r="H10" s="58">
        <v>-0.04789189705390823</v>
      </c>
      <c r="I10" s="261"/>
      <c r="J10" s="124">
        <v>21144</v>
      </c>
      <c r="K10" s="125">
        <v>20616</v>
      </c>
      <c r="L10" s="110">
        <v>-528</v>
      </c>
      <c r="M10" s="58">
        <v>-0.025611175785797437</v>
      </c>
      <c r="N10" s="118"/>
      <c r="O10" s="254">
        <v>18226</v>
      </c>
      <c r="P10" s="254">
        <v>16336</v>
      </c>
      <c r="Q10" s="110">
        <v>-1890</v>
      </c>
      <c r="R10" s="58">
        <v>-0.11569539666993144</v>
      </c>
      <c r="S10" s="270"/>
      <c r="T10" s="255">
        <v>15099</v>
      </c>
      <c r="U10" s="255">
        <v>14268</v>
      </c>
      <c r="V10" s="110">
        <v>-831</v>
      </c>
      <c r="W10" s="58">
        <v>-0.05824222035323801</v>
      </c>
      <c r="Z10" s="298"/>
    </row>
    <row r="11" spans="1:26" ht="12.75">
      <c r="A11" s="3" t="s">
        <v>126</v>
      </c>
      <c r="B11" s="4" t="s">
        <v>4</v>
      </c>
      <c r="C11" s="60">
        <v>230</v>
      </c>
      <c r="D11" s="19" t="s">
        <v>5</v>
      </c>
      <c r="E11" s="124">
        <v>59213</v>
      </c>
      <c r="F11" s="125">
        <v>56191</v>
      </c>
      <c r="G11" s="110">
        <v>-3022</v>
      </c>
      <c r="H11" s="58">
        <v>-0.05378085458525387</v>
      </c>
      <c r="I11" s="261"/>
      <c r="J11" s="124">
        <v>58655</v>
      </c>
      <c r="K11" s="125">
        <v>60066</v>
      </c>
      <c r="L11" s="110">
        <v>1411</v>
      </c>
      <c r="M11" s="58">
        <v>0.02349082675723371</v>
      </c>
      <c r="N11" s="118"/>
      <c r="O11" s="254">
        <v>53949</v>
      </c>
      <c r="P11" s="254">
        <v>56331</v>
      </c>
      <c r="Q11" s="110">
        <v>2382</v>
      </c>
      <c r="R11" s="58">
        <v>0.04228577515045002</v>
      </c>
      <c r="S11" s="270"/>
      <c r="T11" s="255">
        <v>52714</v>
      </c>
      <c r="U11" s="255">
        <v>54132</v>
      </c>
      <c r="V11" s="110">
        <v>1418</v>
      </c>
      <c r="W11" s="58">
        <v>0.02619522648341092</v>
      </c>
      <c r="Z11" s="298"/>
    </row>
    <row r="12" spans="1:26" ht="12.75">
      <c r="A12" s="3" t="s">
        <v>126</v>
      </c>
      <c r="B12" s="4" t="s">
        <v>6</v>
      </c>
      <c r="C12" s="60">
        <v>261</v>
      </c>
      <c r="D12" s="19" t="s">
        <v>7</v>
      </c>
      <c r="E12" s="124">
        <v>544421</v>
      </c>
      <c r="F12" s="125">
        <v>626471</v>
      </c>
      <c r="G12" s="110">
        <v>82050</v>
      </c>
      <c r="H12" s="58">
        <v>0.13097174490120053</v>
      </c>
      <c r="I12" s="261"/>
      <c r="J12" s="124">
        <v>542042</v>
      </c>
      <c r="K12" s="125">
        <v>602472</v>
      </c>
      <c r="L12" s="110">
        <v>60430</v>
      </c>
      <c r="M12" s="58">
        <v>0.10030341659031457</v>
      </c>
      <c r="N12" s="118"/>
      <c r="O12" s="254">
        <v>505534</v>
      </c>
      <c r="P12" s="254">
        <v>533195</v>
      </c>
      <c r="Q12" s="110">
        <v>27661</v>
      </c>
      <c r="R12" s="58">
        <v>0.05187783081236696</v>
      </c>
      <c r="S12" s="270"/>
      <c r="T12" s="255">
        <v>481398</v>
      </c>
      <c r="U12" s="255">
        <v>498608</v>
      </c>
      <c r="V12" s="110">
        <v>17210</v>
      </c>
      <c r="W12" s="58">
        <v>0.03451609280236177</v>
      </c>
      <c r="Z12" s="298"/>
    </row>
    <row r="13" spans="1:26" ht="12.75">
      <c r="A13" s="3" t="s">
        <v>127</v>
      </c>
      <c r="B13" s="4" t="s">
        <v>8</v>
      </c>
      <c r="C13" s="60">
        <v>306</v>
      </c>
      <c r="D13" s="19" t="s">
        <v>9</v>
      </c>
      <c r="E13" s="124">
        <v>5589</v>
      </c>
      <c r="F13" s="125">
        <v>6384</v>
      </c>
      <c r="G13" s="110">
        <v>795</v>
      </c>
      <c r="H13" s="58">
        <v>0.12453007518796992</v>
      </c>
      <c r="I13" s="261"/>
      <c r="J13" s="124">
        <v>5412</v>
      </c>
      <c r="K13" s="125">
        <v>6400</v>
      </c>
      <c r="L13" s="110">
        <v>988</v>
      </c>
      <c r="M13" s="58">
        <v>0.154375</v>
      </c>
      <c r="N13" s="118"/>
      <c r="O13" s="254">
        <v>4420</v>
      </c>
      <c r="P13" s="254">
        <v>4820</v>
      </c>
      <c r="Q13" s="110">
        <v>400</v>
      </c>
      <c r="R13" s="58">
        <v>0.08298755186721991</v>
      </c>
      <c r="S13" s="270"/>
      <c r="T13" s="255">
        <v>3991</v>
      </c>
      <c r="U13" s="255">
        <v>4498</v>
      </c>
      <c r="V13" s="110">
        <v>507</v>
      </c>
      <c r="W13" s="58">
        <v>0.11271676300578035</v>
      </c>
      <c r="Z13" s="298"/>
    </row>
    <row r="14" spans="1:26" ht="12.75">
      <c r="A14" s="3"/>
      <c r="B14" s="4" t="s">
        <v>8</v>
      </c>
      <c r="C14" s="60">
        <v>329</v>
      </c>
      <c r="D14" s="19" t="s">
        <v>10</v>
      </c>
      <c r="E14" s="124">
        <v>6637</v>
      </c>
      <c r="F14" s="125">
        <v>9863</v>
      </c>
      <c r="G14" s="110">
        <v>3226</v>
      </c>
      <c r="H14" s="58">
        <v>0.32708100983473587</v>
      </c>
      <c r="I14" s="261"/>
      <c r="J14" s="124">
        <v>7510</v>
      </c>
      <c r="K14" s="125">
        <v>10148</v>
      </c>
      <c r="L14" s="110">
        <v>2638</v>
      </c>
      <c r="M14" s="58">
        <v>0.2599527000394166</v>
      </c>
      <c r="N14" s="118"/>
      <c r="O14" s="254">
        <v>6570</v>
      </c>
      <c r="P14" s="254">
        <v>8898</v>
      </c>
      <c r="Q14" s="110">
        <v>2328</v>
      </c>
      <c r="R14" s="58">
        <v>0.26163182737693863</v>
      </c>
      <c r="S14" s="270"/>
      <c r="T14" s="255">
        <v>5972</v>
      </c>
      <c r="U14" s="255">
        <v>8656</v>
      </c>
      <c r="V14" s="110">
        <v>2684</v>
      </c>
      <c r="W14" s="58">
        <v>0.3100739371534196</v>
      </c>
      <c r="Z14" s="298"/>
    </row>
    <row r="15" spans="1:26" ht="12.75">
      <c r="A15" s="3" t="s">
        <v>127</v>
      </c>
      <c r="B15" s="4" t="s">
        <v>6</v>
      </c>
      <c r="C15" s="60">
        <v>351</v>
      </c>
      <c r="D15" s="19" t="s">
        <v>11</v>
      </c>
      <c r="E15" s="124">
        <v>169409</v>
      </c>
      <c r="F15" s="125">
        <v>213919</v>
      </c>
      <c r="G15" s="110">
        <v>44510</v>
      </c>
      <c r="H15" s="58">
        <v>0.20806940944937102</v>
      </c>
      <c r="I15" s="261"/>
      <c r="J15" s="124">
        <v>173291</v>
      </c>
      <c r="K15" s="125">
        <v>202678</v>
      </c>
      <c r="L15" s="110">
        <v>29387</v>
      </c>
      <c r="M15" s="58">
        <v>0.1449935365456537</v>
      </c>
      <c r="N15" s="118"/>
      <c r="O15" s="254">
        <v>163721</v>
      </c>
      <c r="P15" s="254">
        <v>181442</v>
      </c>
      <c r="Q15" s="110">
        <v>17721</v>
      </c>
      <c r="R15" s="58">
        <v>0.09766757421104265</v>
      </c>
      <c r="S15" s="270"/>
      <c r="T15" s="255">
        <v>157258</v>
      </c>
      <c r="U15" s="255">
        <v>168597</v>
      </c>
      <c r="V15" s="110">
        <v>11339</v>
      </c>
      <c r="W15" s="58">
        <v>0.06725505198787642</v>
      </c>
      <c r="Z15" s="298"/>
    </row>
    <row r="16" spans="1:26" ht="12.75">
      <c r="A16" s="3" t="s">
        <v>127</v>
      </c>
      <c r="B16" s="4" t="s">
        <v>4</v>
      </c>
      <c r="C16" s="60">
        <v>371</v>
      </c>
      <c r="D16" s="19" t="s">
        <v>12</v>
      </c>
      <c r="E16" s="124">
        <v>40583</v>
      </c>
      <c r="F16" s="125">
        <v>43849</v>
      </c>
      <c r="G16" s="110">
        <v>3266</v>
      </c>
      <c r="H16" s="58">
        <v>0.07448288444434309</v>
      </c>
      <c r="I16" s="261"/>
      <c r="J16" s="124">
        <v>44849</v>
      </c>
      <c r="K16" s="125">
        <v>48147</v>
      </c>
      <c r="L16" s="110">
        <v>3298</v>
      </c>
      <c r="M16" s="58">
        <v>0.06849855650403971</v>
      </c>
      <c r="N16" s="118"/>
      <c r="O16" s="254">
        <v>45247</v>
      </c>
      <c r="P16" s="254">
        <v>47859</v>
      </c>
      <c r="Q16" s="110">
        <v>2612</v>
      </c>
      <c r="R16" s="58">
        <v>0.054576986564700475</v>
      </c>
      <c r="S16" s="270"/>
      <c r="T16" s="255">
        <v>49516</v>
      </c>
      <c r="U16" s="255">
        <v>52695</v>
      </c>
      <c r="V16" s="110">
        <v>3179</v>
      </c>
      <c r="W16" s="58">
        <v>0.06032830439320619</v>
      </c>
      <c r="Z16" s="298"/>
    </row>
    <row r="17" spans="1:26" ht="12.75">
      <c r="A17" s="3" t="s">
        <v>127</v>
      </c>
      <c r="B17" s="4" t="s">
        <v>2</v>
      </c>
      <c r="C17" s="60">
        <v>404</v>
      </c>
      <c r="D17" s="19" t="s">
        <v>13</v>
      </c>
      <c r="E17" s="124">
        <v>13081</v>
      </c>
      <c r="F17" s="125">
        <v>15540</v>
      </c>
      <c r="G17" s="110">
        <v>2459</v>
      </c>
      <c r="H17" s="58">
        <v>0.15823680823680825</v>
      </c>
      <c r="I17" s="261"/>
      <c r="J17" s="124">
        <v>13598</v>
      </c>
      <c r="K17" s="125">
        <v>14811</v>
      </c>
      <c r="L17" s="110">
        <v>1213</v>
      </c>
      <c r="M17" s="58">
        <v>0.08189858888663831</v>
      </c>
      <c r="N17" s="118"/>
      <c r="O17" s="254">
        <v>12548</v>
      </c>
      <c r="P17" s="254">
        <v>13324</v>
      </c>
      <c r="Q17" s="110">
        <v>776</v>
      </c>
      <c r="R17" s="58">
        <v>0.058240768537976585</v>
      </c>
      <c r="S17" s="270"/>
      <c r="T17" s="255">
        <v>12327</v>
      </c>
      <c r="U17" s="255">
        <v>12978</v>
      </c>
      <c r="V17" s="110">
        <v>651</v>
      </c>
      <c r="W17" s="58">
        <v>0.05016181229773463</v>
      </c>
      <c r="Z17" s="298"/>
    </row>
    <row r="18" spans="1:26" ht="12.75">
      <c r="A18" s="3"/>
      <c r="B18" s="4" t="s">
        <v>2</v>
      </c>
      <c r="C18" s="60">
        <v>581</v>
      </c>
      <c r="D18" s="19" t="s">
        <v>14</v>
      </c>
      <c r="E18" s="124">
        <v>9999</v>
      </c>
      <c r="F18" s="125">
        <v>9907</v>
      </c>
      <c r="G18" s="110">
        <v>-92</v>
      </c>
      <c r="H18" s="58">
        <v>-0.009286363177551226</v>
      </c>
      <c r="I18" s="261"/>
      <c r="J18" s="124">
        <v>9357</v>
      </c>
      <c r="K18" s="125">
        <v>9568</v>
      </c>
      <c r="L18" s="110">
        <v>211</v>
      </c>
      <c r="M18" s="58">
        <v>0.02205267558528428</v>
      </c>
      <c r="N18" s="118"/>
      <c r="O18" s="254">
        <v>8172</v>
      </c>
      <c r="P18" s="254">
        <v>8430</v>
      </c>
      <c r="Q18" s="110">
        <v>258</v>
      </c>
      <c r="R18" s="58">
        <v>0.030604982206405694</v>
      </c>
      <c r="S18" s="270"/>
      <c r="T18" s="255">
        <v>7451</v>
      </c>
      <c r="U18" s="255">
        <v>7551</v>
      </c>
      <c r="V18" s="110">
        <v>100</v>
      </c>
      <c r="W18" s="58">
        <v>0.013243279035889286</v>
      </c>
      <c r="Z18" s="298"/>
    </row>
    <row r="19" spans="1:26" ht="12.75">
      <c r="A19" s="3" t="s">
        <v>127</v>
      </c>
      <c r="B19" s="4" t="s">
        <v>4</v>
      </c>
      <c r="C19" s="60">
        <v>942</v>
      </c>
      <c r="D19" s="19" t="s">
        <v>15</v>
      </c>
      <c r="E19" s="124">
        <v>41210</v>
      </c>
      <c r="F19" s="125">
        <v>36711</v>
      </c>
      <c r="G19" s="110">
        <v>-4499</v>
      </c>
      <c r="H19" s="58">
        <v>-0.1225518237040669</v>
      </c>
      <c r="I19" s="261"/>
      <c r="J19" s="124">
        <v>37669</v>
      </c>
      <c r="K19" s="125">
        <v>36534</v>
      </c>
      <c r="L19" s="110">
        <v>-1135</v>
      </c>
      <c r="M19" s="58">
        <v>-0.031066951333004873</v>
      </c>
      <c r="N19" s="118"/>
      <c r="O19" s="254">
        <v>34473</v>
      </c>
      <c r="P19" s="254">
        <v>33747</v>
      </c>
      <c r="Q19" s="110">
        <v>-726</v>
      </c>
      <c r="R19" s="58">
        <v>-0.021513023379855986</v>
      </c>
      <c r="S19" s="270"/>
      <c r="T19" s="255">
        <v>31847</v>
      </c>
      <c r="U19" s="255">
        <v>31431</v>
      </c>
      <c r="V19" s="110">
        <v>-416</v>
      </c>
      <c r="W19" s="58">
        <v>-0.013235340905475486</v>
      </c>
      <c r="Z19" s="298"/>
    </row>
    <row r="20" spans="1:26" ht="12.75">
      <c r="A20" s="3"/>
      <c r="B20" s="4" t="s">
        <v>4</v>
      </c>
      <c r="C20" s="60">
        <v>1061</v>
      </c>
      <c r="D20" s="19" t="s">
        <v>16</v>
      </c>
      <c r="E20" s="124">
        <v>92022</v>
      </c>
      <c r="F20" s="125">
        <v>100001</v>
      </c>
      <c r="G20" s="110">
        <v>7979</v>
      </c>
      <c r="H20" s="58">
        <v>0.07978920210797892</v>
      </c>
      <c r="I20" s="261"/>
      <c r="J20" s="124">
        <v>96509</v>
      </c>
      <c r="K20" s="125">
        <v>101008</v>
      </c>
      <c r="L20" s="110">
        <v>4499</v>
      </c>
      <c r="M20" s="58">
        <v>0.04454102645335023</v>
      </c>
      <c r="N20" s="118"/>
      <c r="O20" s="254">
        <v>82412</v>
      </c>
      <c r="P20" s="254">
        <v>85338</v>
      </c>
      <c r="Q20" s="110">
        <v>2926</v>
      </c>
      <c r="R20" s="58">
        <v>0.034287187419438</v>
      </c>
      <c r="S20" s="270"/>
      <c r="T20" s="255">
        <v>78225</v>
      </c>
      <c r="U20" s="255">
        <v>81338</v>
      </c>
      <c r="V20" s="110">
        <v>3113</v>
      </c>
      <c r="W20" s="58">
        <v>0.03827239420688977</v>
      </c>
      <c r="Z20" s="298"/>
    </row>
    <row r="21" spans="1:26" ht="12.75">
      <c r="A21" s="3" t="s">
        <v>126</v>
      </c>
      <c r="B21" s="4" t="s">
        <v>8</v>
      </c>
      <c r="C21" s="60">
        <v>1301</v>
      </c>
      <c r="D21" s="19" t="s">
        <v>17</v>
      </c>
      <c r="E21" s="124">
        <v>6044</v>
      </c>
      <c r="F21" s="125">
        <v>4791</v>
      </c>
      <c r="G21" s="110">
        <v>-1253</v>
      </c>
      <c r="H21" s="58">
        <v>-0.2615320392402421</v>
      </c>
      <c r="I21" s="261"/>
      <c r="J21" s="124">
        <v>5735</v>
      </c>
      <c r="K21" s="125">
        <v>4726</v>
      </c>
      <c r="L21" s="110">
        <v>-1009</v>
      </c>
      <c r="M21" s="58">
        <v>-0.21349978840457046</v>
      </c>
      <c r="N21" s="118"/>
      <c r="O21" s="254">
        <v>4510</v>
      </c>
      <c r="P21" s="254">
        <v>3984</v>
      </c>
      <c r="Q21" s="110">
        <v>-526</v>
      </c>
      <c r="R21" s="58">
        <v>-0.1320281124497992</v>
      </c>
      <c r="S21" s="270"/>
      <c r="T21" s="255">
        <v>4491</v>
      </c>
      <c r="U21" s="255">
        <v>4069</v>
      </c>
      <c r="V21" s="110">
        <v>-422</v>
      </c>
      <c r="W21" s="58">
        <v>-0.10371098550012288</v>
      </c>
      <c r="Z21" s="298"/>
    </row>
    <row r="22" spans="1:26" ht="12.75">
      <c r="A22" s="3" t="s">
        <v>126</v>
      </c>
      <c r="B22" s="4" t="s">
        <v>2</v>
      </c>
      <c r="C22" s="60">
        <v>1344</v>
      </c>
      <c r="D22" s="19" t="s">
        <v>18</v>
      </c>
      <c r="E22" s="124">
        <v>15773</v>
      </c>
      <c r="F22" s="125">
        <v>10591</v>
      </c>
      <c r="G22" s="110">
        <v>-5182</v>
      </c>
      <c r="H22" s="58">
        <v>-0.4892833537909546</v>
      </c>
      <c r="I22" s="261"/>
      <c r="J22" s="124">
        <v>13981</v>
      </c>
      <c r="K22" s="125">
        <v>10210</v>
      </c>
      <c r="L22" s="110">
        <v>-3771</v>
      </c>
      <c r="M22" s="58">
        <v>-0.3693437806072478</v>
      </c>
      <c r="N22" s="118"/>
      <c r="O22" s="254">
        <v>10581</v>
      </c>
      <c r="P22" s="254">
        <v>8128</v>
      </c>
      <c r="Q22" s="110">
        <v>-2453</v>
      </c>
      <c r="R22" s="58">
        <v>-0.3017962598425197</v>
      </c>
      <c r="S22" s="270"/>
      <c r="T22" s="255">
        <v>9478</v>
      </c>
      <c r="U22" s="255">
        <v>7766</v>
      </c>
      <c r="V22" s="110">
        <v>-1712</v>
      </c>
      <c r="W22" s="58">
        <v>-0.22044810713365953</v>
      </c>
      <c r="Z22" s="298"/>
    </row>
    <row r="23" spans="1:26" ht="12.75">
      <c r="A23" s="3"/>
      <c r="B23" s="4" t="s">
        <v>2</v>
      </c>
      <c r="C23" s="60">
        <v>1372</v>
      </c>
      <c r="D23" s="19" t="s">
        <v>19</v>
      </c>
      <c r="E23" s="124">
        <v>11240</v>
      </c>
      <c r="F23" s="125">
        <v>11818</v>
      </c>
      <c r="G23" s="110">
        <v>578</v>
      </c>
      <c r="H23" s="58">
        <v>0.04890844474530377</v>
      </c>
      <c r="I23" s="261"/>
      <c r="J23" s="124">
        <v>10600</v>
      </c>
      <c r="K23" s="125">
        <v>11239</v>
      </c>
      <c r="L23" s="110">
        <v>639</v>
      </c>
      <c r="M23" s="58">
        <v>0.05685559213453154</v>
      </c>
      <c r="N23" s="118"/>
      <c r="O23" s="254">
        <v>8875</v>
      </c>
      <c r="P23" s="254">
        <v>9611</v>
      </c>
      <c r="Q23" s="110">
        <v>736</v>
      </c>
      <c r="R23" s="58">
        <v>0.0765789199875143</v>
      </c>
      <c r="S23" s="270"/>
      <c r="T23" s="255">
        <v>8169</v>
      </c>
      <c r="U23" s="255">
        <v>8424</v>
      </c>
      <c r="V23" s="110">
        <v>255</v>
      </c>
      <c r="W23" s="58">
        <v>0.03027065527065527</v>
      </c>
      <c r="Z23" s="298"/>
    </row>
    <row r="24" spans="1:26" ht="12.75">
      <c r="A24" s="3"/>
      <c r="B24" s="4" t="s">
        <v>2</v>
      </c>
      <c r="C24" s="60">
        <v>1509</v>
      </c>
      <c r="D24" s="19" t="s">
        <v>20</v>
      </c>
      <c r="E24" s="124">
        <v>13880</v>
      </c>
      <c r="F24" s="125">
        <v>11832</v>
      </c>
      <c r="G24" s="110">
        <v>-2048</v>
      </c>
      <c r="H24" s="58">
        <v>-0.17308992562542258</v>
      </c>
      <c r="I24" s="261"/>
      <c r="J24" s="124">
        <v>12376</v>
      </c>
      <c r="K24" s="125">
        <v>11239</v>
      </c>
      <c r="L24" s="110">
        <v>-1137</v>
      </c>
      <c r="M24" s="58">
        <v>-0.10116558412670167</v>
      </c>
      <c r="N24" s="118"/>
      <c r="O24" s="254">
        <v>9834</v>
      </c>
      <c r="P24" s="254">
        <v>9159</v>
      </c>
      <c r="Q24" s="110">
        <v>-675</v>
      </c>
      <c r="R24" s="58">
        <v>-0.07369800196528005</v>
      </c>
      <c r="S24" s="270"/>
      <c r="T24" s="255">
        <v>7918</v>
      </c>
      <c r="U24" s="255">
        <v>7805</v>
      </c>
      <c r="V24" s="110">
        <v>-113</v>
      </c>
      <c r="W24" s="58">
        <v>-0.014477898782831518</v>
      </c>
      <c r="Z24" s="298"/>
    </row>
    <row r="25" spans="1:26" ht="12.75">
      <c r="A25" s="3" t="s">
        <v>126</v>
      </c>
      <c r="B25" s="4" t="s">
        <v>4</v>
      </c>
      <c r="C25" s="60">
        <v>1711</v>
      </c>
      <c r="D25" s="19" t="s">
        <v>21</v>
      </c>
      <c r="E25" s="124">
        <v>49351</v>
      </c>
      <c r="F25" s="125">
        <v>59012</v>
      </c>
      <c r="G25" s="110">
        <v>9661</v>
      </c>
      <c r="H25" s="58">
        <v>0.1637124652613028</v>
      </c>
      <c r="I25" s="261"/>
      <c r="J25" s="124">
        <v>44078</v>
      </c>
      <c r="K25" s="125">
        <v>50881</v>
      </c>
      <c r="L25" s="110">
        <v>6803</v>
      </c>
      <c r="M25" s="58">
        <v>0.13370413317348323</v>
      </c>
      <c r="N25" s="118"/>
      <c r="O25" s="254">
        <v>35050</v>
      </c>
      <c r="P25" s="254">
        <v>36702</v>
      </c>
      <c r="Q25" s="110">
        <v>1652</v>
      </c>
      <c r="R25" s="58">
        <v>0.04501117105334859</v>
      </c>
      <c r="S25" s="270"/>
      <c r="T25" s="255">
        <v>29491</v>
      </c>
      <c r="U25" s="255">
        <v>29862</v>
      </c>
      <c r="V25" s="110">
        <v>371</v>
      </c>
      <c r="W25" s="58">
        <v>0.012423816221284576</v>
      </c>
      <c r="Z25" s="298"/>
    </row>
    <row r="26" spans="1:26" ht="12.75">
      <c r="A26" s="3"/>
      <c r="B26" s="4" t="s">
        <v>2</v>
      </c>
      <c r="C26" s="60">
        <v>2125</v>
      </c>
      <c r="D26" s="19" t="s">
        <v>22</v>
      </c>
      <c r="E26" s="124">
        <v>9560</v>
      </c>
      <c r="F26" s="125">
        <v>9995</v>
      </c>
      <c r="G26" s="110">
        <v>435</v>
      </c>
      <c r="H26" s="58">
        <v>0.04352176088044022</v>
      </c>
      <c r="I26" s="261"/>
      <c r="J26" s="124">
        <v>8622</v>
      </c>
      <c r="K26" s="125">
        <v>9122</v>
      </c>
      <c r="L26" s="110">
        <v>500</v>
      </c>
      <c r="M26" s="58">
        <v>0.05481254110940583</v>
      </c>
      <c r="N26" s="118"/>
      <c r="O26" s="254">
        <v>6426</v>
      </c>
      <c r="P26" s="254">
        <v>6859</v>
      </c>
      <c r="Q26" s="110">
        <v>433</v>
      </c>
      <c r="R26" s="58">
        <v>0.06312873596734218</v>
      </c>
      <c r="S26" s="270"/>
      <c r="T26" s="255">
        <v>6215</v>
      </c>
      <c r="U26" s="255">
        <v>6472</v>
      </c>
      <c r="V26" s="110">
        <v>257</v>
      </c>
      <c r="W26" s="58">
        <v>0.03970951792336218</v>
      </c>
      <c r="Z26" s="298"/>
    </row>
    <row r="27" spans="1:26" ht="12.75">
      <c r="A27" s="3" t="s">
        <v>127</v>
      </c>
      <c r="B27" s="4" t="s">
        <v>4</v>
      </c>
      <c r="C27" s="60">
        <v>2196</v>
      </c>
      <c r="D27" s="19" t="s">
        <v>23</v>
      </c>
      <c r="E27" s="124">
        <v>42810</v>
      </c>
      <c r="F27" s="125">
        <v>49038</v>
      </c>
      <c r="G27" s="110">
        <v>6228</v>
      </c>
      <c r="H27" s="58">
        <v>0.1270035482686896</v>
      </c>
      <c r="I27" s="261"/>
      <c r="J27" s="124">
        <v>42488</v>
      </c>
      <c r="K27" s="125">
        <v>47248</v>
      </c>
      <c r="L27" s="110">
        <v>4760</v>
      </c>
      <c r="M27" s="58">
        <v>0.10074500507958009</v>
      </c>
      <c r="N27" s="118"/>
      <c r="O27" s="254">
        <v>34237</v>
      </c>
      <c r="P27" s="254">
        <v>36929</v>
      </c>
      <c r="Q27" s="110">
        <v>2692</v>
      </c>
      <c r="R27" s="58">
        <v>0.07289663949741396</v>
      </c>
      <c r="S27" s="270"/>
      <c r="T27" s="255">
        <v>31685</v>
      </c>
      <c r="U27" s="255">
        <v>33278</v>
      </c>
      <c r="V27" s="110">
        <v>1593</v>
      </c>
      <c r="W27" s="58">
        <v>0.04786946330909309</v>
      </c>
      <c r="Z27" s="298"/>
    </row>
    <row r="28" spans="1:26" ht="12.75">
      <c r="A28" s="3"/>
      <c r="B28" s="4" t="s">
        <v>2</v>
      </c>
      <c r="C28" s="60">
        <v>2546</v>
      </c>
      <c r="D28" s="19" t="s">
        <v>24</v>
      </c>
      <c r="E28" s="124">
        <v>11818</v>
      </c>
      <c r="F28" s="125">
        <v>12205</v>
      </c>
      <c r="G28" s="110">
        <v>387</v>
      </c>
      <c r="H28" s="58">
        <v>0.0317083162638263</v>
      </c>
      <c r="I28" s="261"/>
      <c r="J28" s="124">
        <v>13155</v>
      </c>
      <c r="K28" s="125">
        <v>13186</v>
      </c>
      <c r="L28" s="110">
        <v>31</v>
      </c>
      <c r="M28" s="58">
        <v>0.002350978310329137</v>
      </c>
      <c r="N28" s="118"/>
      <c r="O28" s="254">
        <v>13320</v>
      </c>
      <c r="P28" s="254">
        <v>14215</v>
      </c>
      <c r="Q28" s="110">
        <v>895</v>
      </c>
      <c r="R28" s="58">
        <v>0.06296166021807949</v>
      </c>
      <c r="S28" s="270"/>
      <c r="T28" s="255">
        <v>16155</v>
      </c>
      <c r="U28" s="255">
        <v>18836</v>
      </c>
      <c r="V28" s="110">
        <v>2681</v>
      </c>
      <c r="W28" s="58">
        <v>0.14233382883839457</v>
      </c>
      <c r="Z28" s="298"/>
    </row>
    <row r="29" spans="1:26" ht="12.75">
      <c r="A29" s="3"/>
      <c r="B29" s="4" t="s">
        <v>4</v>
      </c>
      <c r="C29" s="60">
        <v>2581</v>
      </c>
      <c r="D29" s="19" t="s">
        <v>25</v>
      </c>
      <c r="E29" s="124">
        <v>49138</v>
      </c>
      <c r="F29" s="125">
        <v>52252</v>
      </c>
      <c r="G29" s="110">
        <v>3114</v>
      </c>
      <c r="H29" s="58">
        <v>0.05959580494526525</v>
      </c>
      <c r="I29" s="261"/>
      <c r="J29" s="124">
        <v>50651</v>
      </c>
      <c r="K29" s="125">
        <v>52879</v>
      </c>
      <c r="L29" s="110">
        <v>2228</v>
      </c>
      <c r="M29" s="58">
        <v>0.04213392840257947</v>
      </c>
      <c r="N29" s="118"/>
      <c r="O29" s="254">
        <v>45669</v>
      </c>
      <c r="P29" s="254">
        <v>48252</v>
      </c>
      <c r="Q29" s="110">
        <v>2583</v>
      </c>
      <c r="R29" s="58">
        <v>0.053531459835861724</v>
      </c>
      <c r="S29" s="270"/>
      <c r="T29" s="255">
        <v>45238</v>
      </c>
      <c r="U29" s="255">
        <v>47394</v>
      </c>
      <c r="V29" s="110">
        <v>2156</v>
      </c>
      <c r="W29" s="58">
        <v>0.045490990420728364</v>
      </c>
      <c r="Z29" s="298"/>
    </row>
    <row r="30" spans="1:26" ht="12.75">
      <c r="A30" s="3"/>
      <c r="B30" s="4" t="s">
        <v>4</v>
      </c>
      <c r="C30" s="60">
        <v>2601</v>
      </c>
      <c r="D30" s="19" t="s">
        <v>26</v>
      </c>
      <c r="E30" s="124">
        <v>34580</v>
      </c>
      <c r="F30" s="125">
        <v>35434</v>
      </c>
      <c r="G30" s="110">
        <v>854</v>
      </c>
      <c r="H30" s="58">
        <v>0.024101145792177005</v>
      </c>
      <c r="I30" s="261"/>
      <c r="J30" s="124">
        <v>36059</v>
      </c>
      <c r="K30" s="125">
        <v>38918</v>
      </c>
      <c r="L30" s="110">
        <v>2859</v>
      </c>
      <c r="M30" s="58">
        <v>0.07346215118968087</v>
      </c>
      <c r="N30" s="118"/>
      <c r="O30" s="254">
        <v>32422</v>
      </c>
      <c r="P30" s="254">
        <v>35585</v>
      </c>
      <c r="Q30" s="110">
        <v>3163</v>
      </c>
      <c r="R30" s="58">
        <v>0.0888857664746382</v>
      </c>
      <c r="S30" s="270"/>
      <c r="T30" s="255">
        <v>33392</v>
      </c>
      <c r="U30" s="255">
        <v>36509</v>
      </c>
      <c r="V30" s="110">
        <v>3117</v>
      </c>
      <c r="W30" s="58">
        <v>0.08537620860609713</v>
      </c>
      <c r="Z30" s="298"/>
    </row>
    <row r="31" spans="1:26" ht="12.75">
      <c r="A31" s="3" t="s">
        <v>128</v>
      </c>
      <c r="B31" s="4" t="s">
        <v>6</v>
      </c>
      <c r="C31" s="60">
        <v>2701</v>
      </c>
      <c r="D31" s="19" t="s">
        <v>27</v>
      </c>
      <c r="E31" s="124">
        <v>215888</v>
      </c>
      <c r="F31" s="125">
        <v>225956</v>
      </c>
      <c r="G31" s="110">
        <v>10068</v>
      </c>
      <c r="H31" s="58">
        <v>0.04455734744817575</v>
      </c>
      <c r="I31" s="261"/>
      <c r="J31" s="124">
        <v>229974</v>
      </c>
      <c r="K31" s="125">
        <v>237743</v>
      </c>
      <c r="L31" s="110">
        <v>7769</v>
      </c>
      <c r="M31" s="58">
        <v>0.0326781440463021</v>
      </c>
      <c r="N31" s="118"/>
      <c r="O31" s="254">
        <v>226572</v>
      </c>
      <c r="P31" s="254">
        <v>232471</v>
      </c>
      <c r="Q31" s="110">
        <v>5899</v>
      </c>
      <c r="R31" s="58">
        <v>0.025375208090471498</v>
      </c>
      <c r="S31" s="270"/>
      <c r="T31" s="255">
        <v>232148</v>
      </c>
      <c r="U31" s="255">
        <v>237344</v>
      </c>
      <c r="V31" s="110">
        <v>5196</v>
      </c>
      <c r="W31" s="58">
        <v>0.02189227450451665</v>
      </c>
      <c r="Z31" s="298"/>
    </row>
    <row r="32" spans="1:26" ht="12.75">
      <c r="A32" s="3" t="s">
        <v>126</v>
      </c>
      <c r="B32" s="4" t="s">
        <v>4</v>
      </c>
      <c r="C32" s="60">
        <v>2939</v>
      </c>
      <c r="D32" s="19" t="s">
        <v>28</v>
      </c>
      <c r="E32" s="124">
        <v>28030</v>
      </c>
      <c r="F32" s="125">
        <v>26965</v>
      </c>
      <c r="G32" s="110">
        <v>-1065</v>
      </c>
      <c r="H32" s="58">
        <v>-0.03949564249953644</v>
      </c>
      <c r="I32" s="261"/>
      <c r="J32" s="124">
        <v>30753</v>
      </c>
      <c r="K32" s="125">
        <v>30517</v>
      </c>
      <c r="L32" s="110">
        <v>-236</v>
      </c>
      <c r="M32" s="58">
        <v>-0.007733394501425435</v>
      </c>
      <c r="N32" s="118"/>
      <c r="O32" s="254">
        <v>29096</v>
      </c>
      <c r="P32" s="254">
        <v>29915</v>
      </c>
      <c r="Q32" s="110">
        <v>819</v>
      </c>
      <c r="R32" s="58">
        <v>0.027377569781046298</v>
      </c>
      <c r="S32" s="270"/>
      <c r="T32" s="255">
        <v>30378</v>
      </c>
      <c r="U32" s="255">
        <v>31636</v>
      </c>
      <c r="V32" s="110">
        <v>1258</v>
      </c>
      <c r="W32" s="58">
        <v>0.039764824883044635</v>
      </c>
      <c r="Z32" s="298"/>
    </row>
    <row r="33" spans="1:26" ht="12.75">
      <c r="A33" s="3"/>
      <c r="B33" s="4" t="s">
        <v>4</v>
      </c>
      <c r="C33" s="60">
        <v>3203</v>
      </c>
      <c r="D33" s="19" t="s">
        <v>29</v>
      </c>
      <c r="E33" s="124">
        <v>68123</v>
      </c>
      <c r="F33" s="125">
        <v>82927</v>
      </c>
      <c r="G33" s="110">
        <v>14804</v>
      </c>
      <c r="H33" s="58">
        <v>0.17851845599141414</v>
      </c>
      <c r="I33" s="261"/>
      <c r="J33" s="124">
        <v>71891</v>
      </c>
      <c r="K33" s="125">
        <v>82224</v>
      </c>
      <c r="L33" s="110">
        <v>10333</v>
      </c>
      <c r="M33" s="58">
        <v>0.12566890445611986</v>
      </c>
      <c r="N33" s="118"/>
      <c r="O33" s="254">
        <v>66548</v>
      </c>
      <c r="P33" s="254">
        <v>72208</v>
      </c>
      <c r="Q33" s="110">
        <v>5660</v>
      </c>
      <c r="R33" s="58">
        <v>0.07838466651894527</v>
      </c>
      <c r="S33" s="270"/>
      <c r="T33" s="255">
        <v>65205</v>
      </c>
      <c r="U33" s="255">
        <v>68533</v>
      </c>
      <c r="V33" s="110">
        <v>3328</v>
      </c>
      <c r="W33" s="58">
        <v>0.04856054747347993</v>
      </c>
      <c r="Z33" s="298"/>
    </row>
    <row r="34" spans="1:26" ht="12.75">
      <c r="A34" s="3"/>
      <c r="B34" s="4" t="s">
        <v>2</v>
      </c>
      <c r="C34" s="60">
        <v>3231</v>
      </c>
      <c r="D34" s="19" t="s">
        <v>30</v>
      </c>
      <c r="E34" s="124">
        <v>22314</v>
      </c>
      <c r="F34" s="125">
        <v>21323</v>
      </c>
      <c r="G34" s="110">
        <v>-991</v>
      </c>
      <c r="H34" s="58">
        <v>-0.0464756366364958</v>
      </c>
      <c r="I34" s="261"/>
      <c r="J34" s="124">
        <v>21234</v>
      </c>
      <c r="K34" s="125">
        <v>20449</v>
      </c>
      <c r="L34" s="110">
        <v>-785</v>
      </c>
      <c r="M34" s="58">
        <v>-0.03838818524133209</v>
      </c>
      <c r="N34" s="118"/>
      <c r="O34" s="254">
        <v>18633</v>
      </c>
      <c r="P34" s="254">
        <v>18458</v>
      </c>
      <c r="Q34" s="110">
        <v>-175</v>
      </c>
      <c r="R34" s="58">
        <v>-0.009480983855238921</v>
      </c>
      <c r="S34" s="270"/>
      <c r="T34" s="255">
        <v>18193</v>
      </c>
      <c r="U34" s="255">
        <v>17995</v>
      </c>
      <c r="V34" s="110">
        <v>-198</v>
      </c>
      <c r="W34" s="58">
        <v>-0.011003056404556821</v>
      </c>
      <c r="Z34" s="298"/>
    </row>
    <row r="35" spans="1:26" ht="12.75">
      <c r="A35" s="3"/>
      <c r="B35" s="4" t="s">
        <v>2</v>
      </c>
      <c r="C35" s="60">
        <v>3271</v>
      </c>
      <c r="D35" s="19" t="s">
        <v>31</v>
      </c>
      <c r="E35" s="124">
        <v>8001</v>
      </c>
      <c r="F35" s="125">
        <v>8765</v>
      </c>
      <c r="G35" s="110">
        <v>764</v>
      </c>
      <c r="H35" s="58">
        <v>0.08716486023958928</v>
      </c>
      <c r="I35" s="261"/>
      <c r="J35" s="124">
        <v>8086</v>
      </c>
      <c r="K35" s="125">
        <v>8498</v>
      </c>
      <c r="L35" s="110">
        <v>412</v>
      </c>
      <c r="M35" s="58">
        <v>0.04848199576370911</v>
      </c>
      <c r="N35" s="118"/>
      <c r="O35" s="254">
        <v>7594</v>
      </c>
      <c r="P35" s="254">
        <v>7345</v>
      </c>
      <c r="Q35" s="110">
        <v>-249</v>
      </c>
      <c r="R35" s="58">
        <v>-0.03390061266167461</v>
      </c>
      <c r="S35" s="270"/>
      <c r="T35" s="255">
        <v>6998</v>
      </c>
      <c r="U35" s="255">
        <v>7079</v>
      </c>
      <c r="V35" s="110">
        <v>81</v>
      </c>
      <c r="W35" s="58">
        <v>0.011442294109337477</v>
      </c>
      <c r="Z35" s="298"/>
    </row>
    <row r="36" spans="1:26" ht="12.75">
      <c r="A36" s="3" t="s">
        <v>126</v>
      </c>
      <c r="B36" s="4" t="s">
        <v>2</v>
      </c>
      <c r="C36" s="60">
        <v>3336</v>
      </c>
      <c r="D36" s="19" t="s">
        <v>32</v>
      </c>
      <c r="E36" s="124">
        <v>22671</v>
      </c>
      <c r="F36" s="125">
        <v>18518</v>
      </c>
      <c r="G36" s="110">
        <v>-4153</v>
      </c>
      <c r="H36" s="58">
        <v>-0.22426827951182632</v>
      </c>
      <c r="I36" s="261"/>
      <c r="J36" s="124">
        <v>21783</v>
      </c>
      <c r="K36" s="125">
        <v>19940</v>
      </c>
      <c r="L36" s="110">
        <v>-1843</v>
      </c>
      <c r="M36" s="58">
        <v>-0.09242728184553661</v>
      </c>
      <c r="N36" s="118"/>
      <c r="O36" s="254">
        <v>18423</v>
      </c>
      <c r="P36" s="254">
        <v>17917</v>
      </c>
      <c r="Q36" s="110">
        <v>-506</v>
      </c>
      <c r="R36" s="58">
        <v>-0.028241335044929396</v>
      </c>
      <c r="S36" s="270"/>
      <c r="T36" s="255">
        <v>16757</v>
      </c>
      <c r="U36" s="255">
        <v>16147</v>
      </c>
      <c r="V36" s="110">
        <v>-610</v>
      </c>
      <c r="W36" s="58">
        <v>-0.0377779154022419</v>
      </c>
      <c r="Z36" s="298"/>
    </row>
    <row r="37" spans="1:26" ht="12.75">
      <c r="A37" s="3"/>
      <c r="B37" s="4" t="s">
        <v>4</v>
      </c>
      <c r="C37" s="60">
        <v>3425</v>
      </c>
      <c r="D37" s="19" t="s">
        <v>33</v>
      </c>
      <c r="E37" s="124">
        <v>30255</v>
      </c>
      <c r="F37" s="125">
        <v>27229</v>
      </c>
      <c r="G37" s="110">
        <v>-3026</v>
      </c>
      <c r="H37" s="58">
        <v>-0.11113151419442506</v>
      </c>
      <c r="I37" s="261"/>
      <c r="J37" s="124">
        <v>29377</v>
      </c>
      <c r="K37" s="125">
        <v>27202</v>
      </c>
      <c r="L37" s="110">
        <v>-2175</v>
      </c>
      <c r="M37" s="58">
        <v>-0.07995735607675906</v>
      </c>
      <c r="N37" s="118"/>
      <c r="O37" s="254">
        <v>24351</v>
      </c>
      <c r="P37" s="254">
        <v>23671</v>
      </c>
      <c r="Q37" s="110">
        <v>-680</v>
      </c>
      <c r="R37" s="58">
        <v>-0.028727134468336784</v>
      </c>
      <c r="S37" s="270"/>
      <c r="T37" s="255">
        <v>21191</v>
      </c>
      <c r="U37" s="255">
        <v>21328</v>
      </c>
      <c r="V37" s="110">
        <v>137</v>
      </c>
      <c r="W37" s="58">
        <v>0.006423480870217555</v>
      </c>
      <c r="Z37" s="298"/>
    </row>
    <row r="38" spans="1:26" ht="12.75">
      <c r="A38" s="3"/>
      <c r="B38" s="4" t="s">
        <v>2</v>
      </c>
      <c r="C38" s="60">
        <v>3787</v>
      </c>
      <c r="D38" s="19" t="s">
        <v>34</v>
      </c>
      <c r="E38" s="124">
        <v>8571</v>
      </c>
      <c r="F38" s="125">
        <v>9083</v>
      </c>
      <c r="G38" s="110">
        <v>512</v>
      </c>
      <c r="H38" s="58">
        <v>0.05636904106572718</v>
      </c>
      <c r="I38" s="261"/>
      <c r="J38" s="124">
        <v>7767</v>
      </c>
      <c r="K38" s="125">
        <v>8170</v>
      </c>
      <c r="L38" s="110">
        <v>403</v>
      </c>
      <c r="M38" s="58">
        <v>0.049326805385556914</v>
      </c>
      <c r="N38" s="118"/>
      <c r="O38" s="254">
        <v>7904</v>
      </c>
      <c r="P38" s="254">
        <v>8200</v>
      </c>
      <c r="Q38" s="110">
        <v>296</v>
      </c>
      <c r="R38" s="58">
        <v>0.03609756097560975</v>
      </c>
      <c r="S38" s="270"/>
      <c r="T38" s="255">
        <v>7649</v>
      </c>
      <c r="U38" s="255">
        <v>7882</v>
      </c>
      <c r="V38" s="110">
        <v>233</v>
      </c>
      <c r="W38" s="58">
        <v>0.029561025120527783</v>
      </c>
      <c r="Z38" s="298"/>
    </row>
    <row r="39" spans="1:26" ht="12.75">
      <c r="A39" s="3"/>
      <c r="B39" s="4" t="s">
        <v>8</v>
      </c>
      <c r="C39" s="60">
        <v>3851</v>
      </c>
      <c r="D39" s="19" t="s">
        <v>35</v>
      </c>
      <c r="E39" s="124">
        <v>6102</v>
      </c>
      <c r="F39" s="125">
        <v>6507</v>
      </c>
      <c r="G39" s="110">
        <v>405</v>
      </c>
      <c r="H39" s="58">
        <v>0.06224066390041494</v>
      </c>
      <c r="I39" s="261"/>
      <c r="J39" s="124">
        <v>5990</v>
      </c>
      <c r="K39" s="125">
        <v>6264</v>
      </c>
      <c r="L39" s="110">
        <v>274</v>
      </c>
      <c r="M39" s="58">
        <v>0.04374201787994891</v>
      </c>
      <c r="N39" s="118"/>
      <c r="O39" s="254">
        <v>5965</v>
      </c>
      <c r="P39" s="254">
        <v>6165</v>
      </c>
      <c r="Q39" s="110">
        <v>200</v>
      </c>
      <c r="R39" s="58">
        <v>0.032441200324412</v>
      </c>
      <c r="S39" s="270"/>
      <c r="T39" s="255">
        <v>5599</v>
      </c>
      <c r="U39" s="255">
        <v>5724</v>
      </c>
      <c r="V39" s="110">
        <v>125</v>
      </c>
      <c r="W39" s="58">
        <v>0.021837875611460517</v>
      </c>
      <c r="Z39" s="298"/>
    </row>
    <row r="40" spans="1:26" ht="12.75">
      <c r="A40" s="3"/>
      <c r="B40" s="4" t="s">
        <v>4</v>
      </c>
      <c r="C40" s="60">
        <v>3901</v>
      </c>
      <c r="D40" s="19" t="s">
        <v>36</v>
      </c>
      <c r="E40" s="124">
        <v>31618</v>
      </c>
      <c r="F40" s="125">
        <v>33981</v>
      </c>
      <c r="G40" s="110">
        <v>2363</v>
      </c>
      <c r="H40" s="58">
        <v>0.06953885995114917</v>
      </c>
      <c r="I40" s="261"/>
      <c r="J40" s="124">
        <v>32031</v>
      </c>
      <c r="K40" s="125">
        <v>33984</v>
      </c>
      <c r="L40" s="110">
        <v>1953</v>
      </c>
      <c r="M40" s="58">
        <v>0.05746822033898305</v>
      </c>
      <c r="N40" s="118"/>
      <c r="O40" s="254">
        <v>27248</v>
      </c>
      <c r="P40" s="254">
        <v>28549</v>
      </c>
      <c r="Q40" s="110">
        <v>1301</v>
      </c>
      <c r="R40" s="58">
        <v>0.045570773056849624</v>
      </c>
      <c r="S40" s="270"/>
      <c r="T40" s="255">
        <v>24667</v>
      </c>
      <c r="U40" s="255">
        <v>25834</v>
      </c>
      <c r="V40" s="110">
        <v>1167</v>
      </c>
      <c r="W40" s="58">
        <v>0.04517302779283115</v>
      </c>
      <c r="Z40" s="298"/>
    </row>
    <row r="41" spans="1:26" ht="12.75">
      <c r="A41" s="3"/>
      <c r="B41" s="4" t="s">
        <v>4</v>
      </c>
      <c r="C41" s="60">
        <v>4001</v>
      </c>
      <c r="D41" s="19" t="s">
        <v>37</v>
      </c>
      <c r="E41" s="124">
        <v>38663</v>
      </c>
      <c r="F41" s="125">
        <v>43856</v>
      </c>
      <c r="G41" s="110">
        <v>5193</v>
      </c>
      <c r="H41" s="58">
        <v>0.11841025173294419</v>
      </c>
      <c r="I41" s="261"/>
      <c r="J41" s="124">
        <v>40073</v>
      </c>
      <c r="K41" s="125">
        <v>45062</v>
      </c>
      <c r="L41" s="110">
        <v>4989</v>
      </c>
      <c r="M41" s="58">
        <v>0.11071412720252097</v>
      </c>
      <c r="N41" s="118"/>
      <c r="O41" s="254">
        <v>36376</v>
      </c>
      <c r="P41" s="254">
        <v>40813</v>
      </c>
      <c r="Q41" s="110">
        <v>4437</v>
      </c>
      <c r="R41" s="58">
        <v>0.1087153603018646</v>
      </c>
      <c r="S41" s="270"/>
      <c r="T41" s="255">
        <v>35887</v>
      </c>
      <c r="U41" s="255">
        <v>40021</v>
      </c>
      <c r="V41" s="110">
        <v>4134</v>
      </c>
      <c r="W41" s="58">
        <v>0.10329576972089653</v>
      </c>
      <c r="Z41" s="298"/>
    </row>
    <row r="42" spans="1:26" ht="12.75">
      <c r="A42" s="3" t="s">
        <v>126</v>
      </c>
      <c r="B42" s="4" t="s">
        <v>4</v>
      </c>
      <c r="C42" s="60">
        <v>4021</v>
      </c>
      <c r="D42" s="19" t="s">
        <v>38</v>
      </c>
      <c r="E42" s="124">
        <v>52988</v>
      </c>
      <c r="F42" s="125">
        <v>51961</v>
      </c>
      <c r="G42" s="110">
        <v>-1027</v>
      </c>
      <c r="H42" s="58">
        <v>-0.019764823617713284</v>
      </c>
      <c r="I42" s="261"/>
      <c r="J42" s="124">
        <v>53753</v>
      </c>
      <c r="K42" s="125">
        <v>51650</v>
      </c>
      <c r="L42" s="110">
        <v>-2103</v>
      </c>
      <c r="M42" s="58">
        <v>-0.04071636011616651</v>
      </c>
      <c r="N42" s="118"/>
      <c r="O42" s="254">
        <v>47935</v>
      </c>
      <c r="P42" s="254">
        <v>50968</v>
      </c>
      <c r="Q42" s="110">
        <v>3033</v>
      </c>
      <c r="R42" s="58">
        <v>0.05950792654214409</v>
      </c>
      <c r="S42" s="270"/>
      <c r="T42" s="255">
        <v>44876</v>
      </c>
      <c r="U42" s="255">
        <v>48054</v>
      </c>
      <c r="V42" s="110">
        <v>3178</v>
      </c>
      <c r="W42" s="58">
        <v>0.06613393265909186</v>
      </c>
      <c r="Z42" s="298"/>
    </row>
    <row r="43" spans="1:26" ht="12.75">
      <c r="A43" s="3" t="s">
        <v>126</v>
      </c>
      <c r="B43" s="4" t="s">
        <v>2</v>
      </c>
      <c r="C43" s="60">
        <v>4082</v>
      </c>
      <c r="D43" s="19" t="s">
        <v>39</v>
      </c>
      <c r="E43" s="124">
        <v>9871</v>
      </c>
      <c r="F43" s="125">
        <v>8481</v>
      </c>
      <c r="G43" s="110">
        <v>-1390</v>
      </c>
      <c r="H43" s="58">
        <v>-0.16389576700860747</v>
      </c>
      <c r="I43" s="261"/>
      <c r="J43" s="124">
        <v>9801</v>
      </c>
      <c r="K43" s="125">
        <v>8568</v>
      </c>
      <c r="L43" s="110">
        <v>-1233</v>
      </c>
      <c r="M43" s="58">
        <v>-0.14390756302521007</v>
      </c>
      <c r="N43" s="118"/>
      <c r="O43" s="254">
        <v>8318</v>
      </c>
      <c r="P43" s="254">
        <v>7541</v>
      </c>
      <c r="Q43" s="110">
        <v>-777</v>
      </c>
      <c r="R43" s="58">
        <v>-0.10303673252884232</v>
      </c>
      <c r="S43" s="270"/>
      <c r="T43" s="255">
        <v>8313</v>
      </c>
      <c r="U43" s="255">
        <v>8771</v>
      </c>
      <c r="V43" s="110">
        <v>458</v>
      </c>
      <c r="W43" s="58">
        <v>0.05221753505871622</v>
      </c>
      <c r="Z43" s="298"/>
    </row>
    <row r="44" spans="1:26" ht="12.75">
      <c r="A44" s="3" t="s">
        <v>126</v>
      </c>
      <c r="B44" s="4" t="s">
        <v>2</v>
      </c>
      <c r="C44" s="60">
        <v>4201</v>
      </c>
      <c r="D44" s="19" t="s">
        <v>40</v>
      </c>
      <c r="E44" s="124">
        <v>12674</v>
      </c>
      <c r="F44" s="125">
        <v>13291</v>
      </c>
      <c r="G44" s="110">
        <v>617</v>
      </c>
      <c r="H44" s="58">
        <v>0.0464223910917162</v>
      </c>
      <c r="I44" s="261"/>
      <c r="J44" s="124">
        <v>12505</v>
      </c>
      <c r="K44" s="125">
        <v>12742</v>
      </c>
      <c r="L44" s="110">
        <v>237</v>
      </c>
      <c r="M44" s="58">
        <v>0.018599905823261653</v>
      </c>
      <c r="N44" s="118"/>
      <c r="O44" s="254">
        <v>11230</v>
      </c>
      <c r="P44" s="254">
        <v>11196</v>
      </c>
      <c r="Q44" s="110">
        <v>-34</v>
      </c>
      <c r="R44" s="58">
        <v>-0.003036798856734548</v>
      </c>
      <c r="S44" s="270"/>
      <c r="T44" s="255">
        <v>10870</v>
      </c>
      <c r="U44" s="255">
        <v>10567</v>
      </c>
      <c r="V44" s="110">
        <v>-303</v>
      </c>
      <c r="W44" s="58">
        <v>-0.028674174316267627</v>
      </c>
      <c r="Z44" s="298"/>
    </row>
    <row r="45" spans="1:26" ht="12.75">
      <c r="A45" s="3"/>
      <c r="B45" s="4" t="s">
        <v>4</v>
      </c>
      <c r="C45" s="60">
        <v>4401</v>
      </c>
      <c r="D45" s="19" t="s">
        <v>41</v>
      </c>
      <c r="E45" s="124">
        <v>26132</v>
      </c>
      <c r="F45" s="125">
        <v>22561</v>
      </c>
      <c r="G45" s="110">
        <v>-3571</v>
      </c>
      <c r="H45" s="58">
        <v>-0.15828199104649618</v>
      </c>
      <c r="I45" s="261"/>
      <c r="J45" s="124">
        <v>26225</v>
      </c>
      <c r="K45" s="125">
        <v>23408</v>
      </c>
      <c r="L45" s="110">
        <v>-2817</v>
      </c>
      <c r="M45" s="58">
        <v>-0.12034347231715653</v>
      </c>
      <c r="N45" s="118"/>
      <c r="O45" s="254">
        <v>23914</v>
      </c>
      <c r="P45" s="254">
        <v>23243</v>
      </c>
      <c r="Q45" s="110">
        <v>-671</v>
      </c>
      <c r="R45" s="58">
        <v>-0.028868906767628964</v>
      </c>
      <c r="S45" s="270"/>
      <c r="T45" s="255">
        <v>25889</v>
      </c>
      <c r="U45" s="255">
        <v>26534</v>
      </c>
      <c r="V45" s="110">
        <v>645</v>
      </c>
      <c r="W45" s="58">
        <v>0.02430843446144569</v>
      </c>
      <c r="Z45" s="298"/>
    </row>
    <row r="46" spans="1:26" ht="12.75">
      <c r="A46" s="3"/>
      <c r="B46" s="4" t="s">
        <v>2</v>
      </c>
      <c r="C46" s="60">
        <v>4436</v>
      </c>
      <c r="D46" s="19" t="s">
        <v>42</v>
      </c>
      <c r="E46" s="124">
        <v>10884</v>
      </c>
      <c r="F46" s="125">
        <v>9645</v>
      </c>
      <c r="G46" s="110">
        <v>-1239</v>
      </c>
      <c r="H46" s="58">
        <v>-0.12846034214618973</v>
      </c>
      <c r="I46" s="261"/>
      <c r="J46" s="124">
        <v>10883</v>
      </c>
      <c r="K46" s="125">
        <v>9536</v>
      </c>
      <c r="L46" s="110">
        <v>-1347</v>
      </c>
      <c r="M46" s="58">
        <v>-0.1412541946308725</v>
      </c>
      <c r="N46" s="118"/>
      <c r="O46" s="254">
        <v>9293</v>
      </c>
      <c r="P46" s="254">
        <v>8693</v>
      </c>
      <c r="Q46" s="110">
        <v>-600</v>
      </c>
      <c r="R46" s="58">
        <v>-0.06902105142068331</v>
      </c>
      <c r="S46" s="270"/>
      <c r="T46" s="255">
        <v>9769</v>
      </c>
      <c r="U46" s="255">
        <v>9088</v>
      </c>
      <c r="V46" s="110">
        <v>-681</v>
      </c>
      <c r="W46" s="58">
        <v>-0.07493397887323944</v>
      </c>
      <c r="Z46" s="298"/>
    </row>
    <row r="47" spans="1:26" ht="12.75">
      <c r="A47" s="3" t="s">
        <v>126</v>
      </c>
      <c r="B47" s="4" t="s">
        <v>2</v>
      </c>
      <c r="C47" s="60">
        <v>4566</v>
      </c>
      <c r="D47" s="19" t="s">
        <v>43</v>
      </c>
      <c r="E47" s="124">
        <v>13439</v>
      </c>
      <c r="F47" s="125">
        <v>15647</v>
      </c>
      <c r="G47" s="110">
        <v>2208</v>
      </c>
      <c r="H47" s="58">
        <v>0.14111331245606187</v>
      </c>
      <c r="I47" s="261"/>
      <c r="J47" s="124">
        <v>12954</v>
      </c>
      <c r="K47" s="125">
        <v>13807</v>
      </c>
      <c r="L47" s="110">
        <v>853</v>
      </c>
      <c r="M47" s="58">
        <v>0.06178025639168538</v>
      </c>
      <c r="N47" s="118"/>
      <c r="O47" s="254">
        <v>10965</v>
      </c>
      <c r="P47" s="254">
        <v>11450</v>
      </c>
      <c r="Q47" s="110">
        <v>485</v>
      </c>
      <c r="R47" s="58">
        <v>0.042358078602620086</v>
      </c>
      <c r="S47" s="270"/>
      <c r="T47" s="255">
        <v>10044</v>
      </c>
      <c r="U47" s="255">
        <v>10697</v>
      </c>
      <c r="V47" s="110">
        <v>653</v>
      </c>
      <c r="W47" s="58">
        <v>0.0610451528465925</v>
      </c>
      <c r="Z47" s="298"/>
    </row>
    <row r="48" spans="1:26" ht="12.75">
      <c r="A48" s="3"/>
      <c r="B48" s="4" t="s">
        <v>2</v>
      </c>
      <c r="C48" s="60">
        <v>4671</v>
      </c>
      <c r="D48" s="19" t="s">
        <v>44</v>
      </c>
      <c r="E48" s="124">
        <v>11434</v>
      </c>
      <c r="F48" s="125">
        <v>11754</v>
      </c>
      <c r="G48" s="110">
        <v>320</v>
      </c>
      <c r="H48" s="58">
        <v>0.0272247745448358</v>
      </c>
      <c r="I48" s="261"/>
      <c r="J48" s="124">
        <v>11482</v>
      </c>
      <c r="K48" s="125">
        <v>11278</v>
      </c>
      <c r="L48" s="110">
        <v>-204</v>
      </c>
      <c r="M48" s="58">
        <v>-0.018088313530767865</v>
      </c>
      <c r="N48" s="118"/>
      <c r="O48" s="254">
        <v>10641</v>
      </c>
      <c r="P48" s="254">
        <v>10462</v>
      </c>
      <c r="Q48" s="110">
        <v>-179</v>
      </c>
      <c r="R48" s="58">
        <v>-0.017109539285031544</v>
      </c>
      <c r="S48" s="270"/>
      <c r="T48" s="255">
        <v>10173</v>
      </c>
      <c r="U48" s="255">
        <v>9786</v>
      </c>
      <c r="V48" s="110">
        <v>-387</v>
      </c>
      <c r="W48" s="58">
        <v>-0.039546290619251995</v>
      </c>
      <c r="Z48" s="298"/>
    </row>
    <row r="49" spans="1:26" ht="12.75">
      <c r="A49" s="3" t="s">
        <v>129</v>
      </c>
      <c r="B49" s="4" t="s">
        <v>2</v>
      </c>
      <c r="C49" s="60">
        <v>5002</v>
      </c>
      <c r="D49" s="19" t="s">
        <v>45</v>
      </c>
      <c r="E49" s="124">
        <v>19219</v>
      </c>
      <c r="F49" s="125">
        <v>20998</v>
      </c>
      <c r="G49" s="110">
        <v>1779</v>
      </c>
      <c r="H49" s="58">
        <v>0.08472235450995333</v>
      </c>
      <c r="I49" s="261"/>
      <c r="J49" s="124">
        <v>19341</v>
      </c>
      <c r="K49" s="125">
        <v>21571</v>
      </c>
      <c r="L49" s="110">
        <v>2230</v>
      </c>
      <c r="M49" s="58">
        <v>0.1033795373418015</v>
      </c>
      <c r="N49" s="118"/>
      <c r="O49" s="254">
        <v>15875</v>
      </c>
      <c r="P49" s="254">
        <v>17241</v>
      </c>
      <c r="Q49" s="110">
        <v>1366</v>
      </c>
      <c r="R49" s="58">
        <v>0.0792297430543472</v>
      </c>
      <c r="S49" s="270"/>
      <c r="T49" s="255">
        <v>15027</v>
      </c>
      <c r="U49" s="255">
        <v>15874</v>
      </c>
      <c r="V49" s="110">
        <v>847</v>
      </c>
      <c r="W49" s="58">
        <v>0.05335769182310697</v>
      </c>
      <c r="Z49" s="298"/>
    </row>
    <row r="50" spans="1:26" ht="12.75">
      <c r="A50" s="3" t="s">
        <v>129</v>
      </c>
      <c r="B50" s="4" t="s">
        <v>4</v>
      </c>
      <c r="C50" s="60">
        <v>5113</v>
      </c>
      <c r="D50" s="19" t="s">
        <v>46</v>
      </c>
      <c r="E50" s="124">
        <v>22278</v>
      </c>
      <c r="F50" s="125">
        <v>21208</v>
      </c>
      <c r="G50" s="110">
        <v>-1070</v>
      </c>
      <c r="H50" s="58">
        <v>-0.0504526593738212</v>
      </c>
      <c r="I50" s="261"/>
      <c r="J50" s="124">
        <v>22750</v>
      </c>
      <c r="K50" s="125">
        <v>22374</v>
      </c>
      <c r="L50" s="110">
        <v>-376</v>
      </c>
      <c r="M50" s="58">
        <v>-0.016805220345043354</v>
      </c>
      <c r="N50" s="118"/>
      <c r="O50" s="254">
        <v>19963</v>
      </c>
      <c r="P50" s="254">
        <v>20145</v>
      </c>
      <c r="Q50" s="110">
        <v>182</v>
      </c>
      <c r="R50" s="58">
        <v>0.009034499875899727</v>
      </c>
      <c r="S50" s="270"/>
      <c r="T50" s="255">
        <v>18793</v>
      </c>
      <c r="U50" s="255">
        <v>19274</v>
      </c>
      <c r="V50" s="110">
        <v>481</v>
      </c>
      <c r="W50" s="58">
        <v>0.02495589913873612</v>
      </c>
      <c r="Z50" s="298"/>
    </row>
    <row r="51" spans="1:26" ht="12.75">
      <c r="A51" s="3" t="s">
        <v>129</v>
      </c>
      <c r="B51" s="4" t="s">
        <v>4</v>
      </c>
      <c r="C51" s="60">
        <v>5192</v>
      </c>
      <c r="D51" s="19" t="s">
        <v>47</v>
      </c>
      <c r="E51" s="124">
        <v>51946</v>
      </c>
      <c r="F51" s="125">
        <v>57812</v>
      </c>
      <c r="G51" s="110">
        <v>5866</v>
      </c>
      <c r="H51" s="58">
        <v>0.10146682349685186</v>
      </c>
      <c r="I51" s="261"/>
      <c r="J51" s="124">
        <v>52104</v>
      </c>
      <c r="K51" s="125">
        <v>55822</v>
      </c>
      <c r="L51" s="110">
        <v>3718</v>
      </c>
      <c r="M51" s="58">
        <v>0.06660456450861667</v>
      </c>
      <c r="N51" s="118"/>
      <c r="O51" s="254">
        <v>42334</v>
      </c>
      <c r="P51" s="254">
        <v>43758</v>
      </c>
      <c r="Q51" s="110">
        <v>1424</v>
      </c>
      <c r="R51" s="58">
        <v>0.032542620777914893</v>
      </c>
      <c r="S51" s="270"/>
      <c r="T51" s="255">
        <v>38906</v>
      </c>
      <c r="U51" s="255">
        <v>40144</v>
      </c>
      <c r="V51" s="110">
        <v>1238</v>
      </c>
      <c r="W51" s="58">
        <v>0.030838979673176566</v>
      </c>
      <c r="Z51" s="298"/>
    </row>
    <row r="52" spans="1:26" ht="12.75">
      <c r="A52" s="3" t="s">
        <v>129</v>
      </c>
      <c r="B52" s="4" t="s">
        <v>2</v>
      </c>
      <c r="C52" s="60">
        <v>5250</v>
      </c>
      <c r="D52" s="19" t="s">
        <v>48</v>
      </c>
      <c r="E52" s="124">
        <v>18729</v>
      </c>
      <c r="F52" s="125">
        <v>16455</v>
      </c>
      <c r="G52" s="110">
        <v>-2274</v>
      </c>
      <c r="H52" s="58">
        <v>-0.1381950774840474</v>
      </c>
      <c r="I52" s="261"/>
      <c r="J52" s="124">
        <v>19594</v>
      </c>
      <c r="K52" s="125">
        <v>18234</v>
      </c>
      <c r="L52" s="110">
        <v>-1360</v>
      </c>
      <c r="M52" s="58">
        <v>-0.07458593835691565</v>
      </c>
      <c r="N52" s="118"/>
      <c r="O52" s="254">
        <v>16837</v>
      </c>
      <c r="P52" s="254">
        <v>16119</v>
      </c>
      <c r="Q52" s="110">
        <v>-718</v>
      </c>
      <c r="R52" s="58">
        <v>-0.04454370618524722</v>
      </c>
      <c r="S52" s="270"/>
      <c r="T52" s="255">
        <v>16186</v>
      </c>
      <c r="U52" s="255">
        <v>15896</v>
      </c>
      <c r="V52" s="110">
        <v>-290</v>
      </c>
      <c r="W52" s="58">
        <v>-0.018243583291394062</v>
      </c>
      <c r="Z52" s="298"/>
    </row>
    <row r="53" spans="1:26" ht="12.75">
      <c r="A53" s="3" t="s">
        <v>130</v>
      </c>
      <c r="B53" s="4" t="s">
        <v>6</v>
      </c>
      <c r="C53" s="60">
        <v>5586</v>
      </c>
      <c r="D53" s="19" t="s">
        <v>49</v>
      </c>
      <c r="E53" s="124">
        <v>139760</v>
      </c>
      <c r="F53" s="125">
        <v>160645</v>
      </c>
      <c r="G53" s="110">
        <v>20885</v>
      </c>
      <c r="H53" s="58">
        <v>0.13000715864172555</v>
      </c>
      <c r="I53" s="261"/>
      <c r="J53" s="124">
        <v>151067</v>
      </c>
      <c r="K53" s="125">
        <v>166145</v>
      </c>
      <c r="L53" s="110">
        <v>15078</v>
      </c>
      <c r="M53" s="58">
        <v>0.09075205392879714</v>
      </c>
      <c r="N53" s="118"/>
      <c r="O53" s="254">
        <v>132441</v>
      </c>
      <c r="P53" s="254">
        <v>139117</v>
      </c>
      <c r="Q53" s="110">
        <v>6676</v>
      </c>
      <c r="R53" s="58">
        <v>0.04798838387831825</v>
      </c>
      <c r="S53" s="270"/>
      <c r="T53" s="255">
        <v>129695</v>
      </c>
      <c r="U53" s="255">
        <v>133981</v>
      </c>
      <c r="V53" s="110">
        <v>4286</v>
      </c>
      <c r="W53" s="58">
        <v>0.03198961046715579</v>
      </c>
      <c r="Z53" s="298"/>
    </row>
    <row r="54" spans="1:26" ht="12.75">
      <c r="A54" s="3" t="s">
        <v>130</v>
      </c>
      <c r="B54" s="4" t="s">
        <v>4</v>
      </c>
      <c r="C54" s="60">
        <v>5890</v>
      </c>
      <c r="D54" s="19" t="s">
        <v>50</v>
      </c>
      <c r="E54" s="124">
        <v>34611</v>
      </c>
      <c r="F54" s="125">
        <v>30973</v>
      </c>
      <c r="G54" s="110">
        <v>-3638</v>
      </c>
      <c r="H54" s="58">
        <v>-0.1174571400897556</v>
      </c>
      <c r="I54" s="261"/>
      <c r="J54" s="124">
        <v>37730</v>
      </c>
      <c r="K54" s="125">
        <v>34585</v>
      </c>
      <c r="L54" s="110">
        <v>-3145</v>
      </c>
      <c r="M54" s="58">
        <v>-0.09093537660835622</v>
      </c>
      <c r="N54" s="118"/>
      <c r="O54" s="254">
        <v>31871</v>
      </c>
      <c r="P54" s="254">
        <v>30357</v>
      </c>
      <c r="Q54" s="110">
        <v>-1514</v>
      </c>
      <c r="R54" s="58">
        <v>-0.04987317587376882</v>
      </c>
      <c r="S54" s="270"/>
      <c r="T54" s="255">
        <v>31788</v>
      </c>
      <c r="U54" s="255">
        <v>30781</v>
      </c>
      <c r="V54" s="110">
        <v>-1007</v>
      </c>
      <c r="W54" s="58">
        <v>-0.032714986517656995</v>
      </c>
      <c r="Z54" s="298"/>
    </row>
    <row r="55" spans="1:26" ht="12.75">
      <c r="A55" s="3" t="s">
        <v>130</v>
      </c>
      <c r="B55" s="4" t="s">
        <v>2</v>
      </c>
      <c r="C55" s="60">
        <v>5938</v>
      </c>
      <c r="D55" s="19" t="s">
        <v>51</v>
      </c>
      <c r="E55" s="124">
        <v>12371</v>
      </c>
      <c r="F55" s="125">
        <v>12844</v>
      </c>
      <c r="G55" s="110">
        <v>473</v>
      </c>
      <c r="H55" s="58">
        <v>0.036826533790096545</v>
      </c>
      <c r="I55" s="261"/>
      <c r="J55" s="124">
        <v>13324</v>
      </c>
      <c r="K55" s="125">
        <v>13008</v>
      </c>
      <c r="L55" s="110">
        <v>-316</v>
      </c>
      <c r="M55" s="58">
        <v>-0.024292742927429275</v>
      </c>
      <c r="N55" s="118"/>
      <c r="O55" s="254">
        <v>11402</v>
      </c>
      <c r="P55" s="254">
        <v>11583</v>
      </c>
      <c r="Q55" s="110">
        <v>181</v>
      </c>
      <c r="R55" s="58">
        <v>0.015626348959682294</v>
      </c>
      <c r="S55" s="270"/>
      <c r="T55" s="255">
        <v>11603</v>
      </c>
      <c r="U55" s="255">
        <v>12103</v>
      </c>
      <c r="V55" s="110">
        <v>500</v>
      </c>
      <c r="W55" s="58">
        <v>0.041312071387259355</v>
      </c>
      <c r="Z55" s="298"/>
    </row>
    <row r="56" spans="1:26" ht="12.75">
      <c r="A56" s="3"/>
      <c r="B56" s="4" t="s">
        <v>2</v>
      </c>
      <c r="C56" s="60">
        <v>6002</v>
      </c>
      <c r="D56" s="19" t="s">
        <v>52</v>
      </c>
      <c r="E56" s="124">
        <v>12784</v>
      </c>
      <c r="F56" s="125">
        <v>15305</v>
      </c>
      <c r="G56" s="110">
        <v>2521</v>
      </c>
      <c r="H56" s="58">
        <v>0.16471741261025807</v>
      </c>
      <c r="I56" s="261"/>
      <c r="J56" s="124">
        <v>12519</v>
      </c>
      <c r="K56" s="125">
        <v>15200</v>
      </c>
      <c r="L56" s="110">
        <v>2681</v>
      </c>
      <c r="M56" s="58">
        <v>0.17638157894736842</v>
      </c>
      <c r="N56" s="118"/>
      <c r="O56" s="254">
        <v>10560</v>
      </c>
      <c r="P56" s="254">
        <v>12689</v>
      </c>
      <c r="Q56" s="110">
        <v>2129</v>
      </c>
      <c r="R56" s="58">
        <v>0.16778311923713451</v>
      </c>
      <c r="S56" s="270"/>
      <c r="T56" s="255">
        <v>8862</v>
      </c>
      <c r="U56" s="255">
        <v>10607</v>
      </c>
      <c r="V56" s="110">
        <v>1745</v>
      </c>
      <c r="W56" s="58">
        <v>0.16451400018855472</v>
      </c>
      <c r="Z56" s="298"/>
    </row>
    <row r="57" spans="1:26" ht="12.75">
      <c r="A57" s="3"/>
      <c r="B57" s="4" t="s">
        <v>8</v>
      </c>
      <c r="C57" s="60">
        <v>6136</v>
      </c>
      <c r="D57" s="19" t="s">
        <v>53</v>
      </c>
      <c r="E57" s="124">
        <v>6391</v>
      </c>
      <c r="F57" s="125">
        <v>8276</v>
      </c>
      <c r="G57" s="110">
        <v>1885</v>
      </c>
      <c r="H57" s="58">
        <v>0.2277670372160464</v>
      </c>
      <c r="I57" s="261"/>
      <c r="J57" s="124">
        <v>6464</v>
      </c>
      <c r="K57" s="125">
        <v>8083</v>
      </c>
      <c r="L57" s="110">
        <v>1619</v>
      </c>
      <c r="M57" s="58">
        <v>0.2002969194605963</v>
      </c>
      <c r="N57" s="118"/>
      <c r="O57" s="254">
        <v>5006</v>
      </c>
      <c r="P57" s="254">
        <v>6011</v>
      </c>
      <c r="Q57" s="110">
        <v>1005</v>
      </c>
      <c r="R57" s="58">
        <v>0.16719347862252537</v>
      </c>
      <c r="S57" s="270"/>
      <c r="T57" s="255">
        <v>4635</v>
      </c>
      <c r="U57" s="255">
        <v>5267</v>
      </c>
      <c r="V57" s="110">
        <v>632</v>
      </c>
      <c r="W57" s="58">
        <v>0.11999240554395292</v>
      </c>
      <c r="Z57" s="298"/>
    </row>
    <row r="58" spans="1:26" ht="12.75">
      <c r="A58" s="3"/>
      <c r="B58" s="4" t="s">
        <v>2</v>
      </c>
      <c r="C58" s="60">
        <v>6153</v>
      </c>
      <c r="D58" s="19" t="s">
        <v>54</v>
      </c>
      <c r="E58" s="124">
        <v>14019</v>
      </c>
      <c r="F58" s="125">
        <v>14148</v>
      </c>
      <c r="G58" s="110">
        <v>129</v>
      </c>
      <c r="H58" s="58">
        <v>0.009117896522476675</v>
      </c>
      <c r="I58" s="261"/>
      <c r="J58" s="124">
        <v>14298</v>
      </c>
      <c r="K58" s="125">
        <v>15269</v>
      </c>
      <c r="L58" s="110">
        <v>971</v>
      </c>
      <c r="M58" s="58">
        <v>0.06359290064837252</v>
      </c>
      <c r="N58" s="118"/>
      <c r="O58" s="254">
        <v>10833</v>
      </c>
      <c r="P58" s="254">
        <v>12248</v>
      </c>
      <c r="Q58" s="110">
        <v>1415</v>
      </c>
      <c r="R58" s="58">
        <v>0.11552906596995428</v>
      </c>
      <c r="S58" s="270"/>
      <c r="T58" s="255">
        <v>9946</v>
      </c>
      <c r="U58" s="255">
        <v>10809</v>
      </c>
      <c r="V58" s="110">
        <v>863</v>
      </c>
      <c r="W58" s="58">
        <v>0.0798408733462855</v>
      </c>
      <c r="Z58" s="298"/>
    </row>
    <row r="59" spans="1:26" ht="12.75">
      <c r="A59" s="3"/>
      <c r="B59" s="4" t="s">
        <v>2</v>
      </c>
      <c r="C59" s="60">
        <v>6248</v>
      </c>
      <c r="D59" s="19" t="s">
        <v>55</v>
      </c>
      <c r="E59" s="124">
        <v>13567</v>
      </c>
      <c r="F59" s="125">
        <v>13542</v>
      </c>
      <c r="G59" s="110">
        <v>-25</v>
      </c>
      <c r="H59" s="58">
        <v>-0.0018461084034854527</v>
      </c>
      <c r="I59" s="261"/>
      <c r="J59" s="124">
        <v>14265</v>
      </c>
      <c r="K59" s="125">
        <v>14278</v>
      </c>
      <c r="L59" s="110">
        <v>13</v>
      </c>
      <c r="M59" s="58">
        <v>0.0009104916654993696</v>
      </c>
      <c r="N59" s="118"/>
      <c r="O59" s="254">
        <v>11780</v>
      </c>
      <c r="P59" s="254">
        <v>12587</v>
      </c>
      <c r="Q59" s="110">
        <v>807</v>
      </c>
      <c r="R59" s="58">
        <v>0.06411376817351236</v>
      </c>
      <c r="S59" s="270"/>
      <c r="T59" s="255">
        <v>11003</v>
      </c>
      <c r="U59" s="255">
        <v>11733</v>
      </c>
      <c r="V59" s="110">
        <v>730</v>
      </c>
      <c r="W59" s="58">
        <v>0.062217676638540866</v>
      </c>
      <c r="Z59" s="298"/>
    </row>
    <row r="60" spans="1:26" ht="12.75">
      <c r="A60" s="3"/>
      <c r="B60" s="4" t="s">
        <v>4</v>
      </c>
      <c r="C60" s="60">
        <v>6266</v>
      </c>
      <c r="D60" s="19" t="s">
        <v>56</v>
      </c>
      <c r="E60" s="124">
        <v>22169</v>
      </c>
      <c r="F60" s="125">
        <v>26205</v>
      </c>
      <c r="G60" s="110">
        <v>4036</v>
      </c>
      <c r="H60" s="58">
        <v>0.1540164090822362</v>
      </c>
      <c r="I60" s="261"/>
      <c r="J60" s="124">
        <v>22696</v>
      </c>
      <c r="K60" s="125">
        <v>27435</v>
      </c>
      <c r="L60" s="110">
        <v>4739</v>
      </c>
      <c r="M60" s="58">
        <v>0.17273555677054858</v>
      </c>
      <c r="N60" s="118"/>
      <c r="O60" s="254">
        <v>18489</v>
      </c>
      <c r="P60" s="254">
        <v>21340</v>
      </c>
      <c r="Q60" s="110">
        <v>2851</v>
      </c>
      <c r="R60" s="58">
        <v>0.13359887535145268</v>
      </c>
      <c r="S60" s="270"/>
      <c r="T60" s="255">
        <v>16301</v>
      </c>
      <c r="U60" s="255">
        <v>18448</v>
      </c>
      <c r="V60" s="110">
        <v>2147</v>
      </c>
      <c r="W60" s="58">
        <v>0.11638117953165655</v>
      </c>
      <c r="Z60" s="298"/>
    </row>
    <row r="61" spans="1:26" ht="12.75">
      <c r="A61" s="3"/>
      <c r="B61" s="4" t="s">
        <v>2</v>
      </c>
      <c r="C61" s="60">
        <v>6421</v>
      </c>
      <c r="D61" s="19" t="s">
        <v>152</v>
      </c>
      <c r="E61" s="124">
        <v>20571</v>
      </c>
      <c r="F61" s="125">
        <v>22494</v>
      </c>
      <c r="G61" s="110">
        <v>1923</v>
      </c>
      <c r="H61" s="58">
        <v>0.08548946385702855</v>
      </c>
      <c r="I61" s="261"/>
      <c r="J61" s="124">
        <v>23095</v>
      </c>
      <c r="K61" s="125">
        <v>23994</v>
      </c>
      <c r="L61" s="110">
        <v>899</v>
      </c>
      <c r="M61" s="58">
        <v>0.037467700258397935</v>
      </c>
      <c r="N61" s="118"/>
      <c r="O61" s="254">
        <v>24398</v>
      </c>
      <c r="P61" s="254">
        <v>25175</v>
      </c>
      <c r="Q61" s="110">
        <v>777</v>
      </c>
      <c r="R61" s="58">
        <v>0.03086395233366435</v>
      </c>
      <c r="S61" s="270"/>
      <c r="T61" s="255">
        <v>30072</v>
      </c>
      <c r="U61" s="255">
        <v>30924</v>
      </c>
      <c r="V61" s="110">
        <v>852</v>
      </c>
      <c r="W61" s="58">
        <v>0.027551416375630577</v>
      </c>
      <c r="Z61" s="298"/>
    </row>
    <row r="62" spans="1:26" ht="12.75">
      <c r="A62" s="3"/>
      <c r="B62" s="4" t="s">
        <v>4</v>
      </c>
      <c r="C62" s="60">
        <v>6458</v>
      </c>
      <c r="D62" s="19" t="s">
        <v>58</v>
      </c>
      <c r="E62" s="124">
        <v>35144</v>
      </c>
      <c r="F62" s="125">
        <v>38747</v>
      </c>
      <c r="G62" s="110">
        <v>3603</v>
      </c>
      <c r="H62" s="58">
        <v>0.0929878442201977</v>
      </c>
      <c r="I62" s="261"/>
      <c r="J62" s="124">
        <v>37064</v>
      </c>
      <c r="K62" s="125">
        <v>40246</v>
      </c>
      <c r="L62" s="110">
        <v>3182</v>
      </c>
      <c r="M62" s="58">
        <v>0.07906375788898276</v>
      </c>
      <c r="N62" s="118"/>
      <c r="O62" s="254">
        <v>34884</v>
      </c>
      <c r="P62" s="254">
        <v>36717</v>
      </c>
      <c r="Q62" s="110">
        <v>1833</v>
      </c>
      <c r="R62" s="58">
        <v>0.04992237927935289</v>
      </c>
      <c r="S62" s="270"/>
      <c r="T62" s="255">
        <v>36639</v>
      </c>
      <c r="U62" s="255">
        <v>37949</v>
      </c>
      <c r="V62" s="110">
        <v>1310</v>
      </c>
      <c r="W62" s="58">
        <v>0.03452001370260086</v>
      </c>
      <c r="Z62" s="298"/>
    </row>
    <row r="63" spans="1:26" ht="12.75">
      <c r="A63" s="3" t="s">
        <v>130</v>
      </c>
      <c r="B63" s="4" t="s">
        <v>6</v>
      </c>
      <c r="C63" s="60">
        <v>6621</v>
      </c>
      <c r="D63" s="19" t="s">
        <v>59</v>
      </c>
      <c r="E63" s="124">
        <v>200956</v>
      </c>
      <c r="F63" s="125">
        <v>208632</v>
      </c>
      <c r="G63" s="110">
        <v>7676</v>
      </c>
      <c r="H63" s="58">
        <v>0.03679205491008091</v>
      </c>
      <c r="I63" s="261"/>
      <c r="J63" s="124">
        <v>208244</v>
      </c>
      <c r="K63" s="125">
        <v>214476</v>
      </c>
      <c r="L63" s="110">
        <v>6232</v>
      </c>
      <c r="M63" s="58">
        <v>0.029056864171282566</v>
      </c>
      <c r="N63" s="118"/>
      <c r="O63" s="254">
        <v>192122</v>
      </c>
      <c r="P63" s="254">
        <v>192796</v>
      </c>
      <c r="Q63" s="110">
        <v>674</v>
      </c>
      <c r="R63" s="58">
        <v>0.0034959231519326125</v>
      </c>
      <c r="S63" s="270"/>
      <c r="T63" s="255">
        <v>181789</v>
      </c>
      <c r="U63" s="255">
        <v>183172</v>
      </c>
      <c r="V63" s="110">
        <v>1383</v>
      </c>
      <c r="W63" s="58">
        <v>0.007550280610573668</v>
      </c>
      <c r="Z63" s="298"/>
    </row>
    <row r="64" spans="1:26" ht="12.75">
      <c r="A64" s="3"/>
      <c r="B64" s="4" t="s">
        <v>2</v>
      </c>
      <c r="C64" s="60">
        <v>6711</v>
      </c>
      <c r="D64" s="19" t="s">
        <v>60</v>
      </c>
      <c r="E64" s="124">
        <v>9061</v>
      </c>
      <c r="F64" s="125">
        <v>10394</v>
      </c>
      <c r="G64" s="110">
        <v>1333</v>
      </c>
      <c r="H64" s="58">
        <v>0.12824706561477775</v>
      </c>
      <c r="I64" s="261"/>
      <c r="J64" s="124">
        <v>9599</v>
      </c>
      <c r="K64" s="125">
        <v>10928</v>
      </c>
      <c r="L64" s="110">
        <v>1329</v>
      </c>
      <c r="M64" s="58">
        <v>0.12161420204978038</v>
      </c>
      <c r="N64" s="118"/>
      <c r="O64" s="254">
        <v>8814</v>
      </c>
      <c r="P64" s="254">
        <v>9510</v>
      </c>
      <c r="Q64" s="110">
        <v>696</v>
      </c>
      <c r="R64" s="58">
        <v>0.07318611987381704</v>
      </c>
      <c r="S64" s="270"/>
      <c r="T64" s="255">
        <v>8688</v>
      </c>
      <c r="U64" s="255">
        <v>8706</v>
      </c>
      <c r="V64" s="110">
        <v>18</v>
      </c>
      <c r="W64" s="58">
        <v>0.002067539627842867</v>
      </c>
      <c r="Z64" s="298"/>
    </row>
    <row r="65" spans="1:26" ht="12.75">
      <c r="A65" s="120"/>
      <c r="B65" s="4"/>
      <c r="C65" s="54"/>
      <c r="D65" s="70" t="s">
        <v>75</v>
      </c>
      <c r="E65" s="124">
        <v>3389995</v>
      </c>
      <c r="F65" s="124">
        <v>3389995</v>
      </c>
      <c r="G65" s="110">
        <v>0</v>
      </c>
      <c r="H65" s="126">
        <v>0</v>
      </c>
      <c r="I65" s="261"/>
      <c r="J65" s="124">
        <v>3396980</v>
      </c>
      <c r="K65" s="124">
        <v>3396980</v>
      </c>
      <c r="L65" s="110">
        <v>0</v>
      </c>
      <c r="M65" s="127">
        <v>0</v>
      </c>
      <c r="N65" s="268"/>
      <c r="O65" s="124">
        <v>3067233</v>
      </c>
      <c r="P65" s="124">
        <v>3064009</v>
      </c>
      <c r="Q65" s="110">
        <v>-3224</v>
      </c>
      <c r="R65" s="127">
        <v>-0.0010522162304353545</v>
      </c>
      <c r="S65" s="271"/>
      <c r="T65" s="124">
        <v>2989800</v>
      </c>
      <c r="U65" s="124">
        <v>2987331</v>
      </c>
      <c r="V65" s="110">
        <v>-2469</v>
      </c>
      <c r="W65" s="127">
        <v>-0.0008264902684034679</v>
      </c>
      <c r="Z65" s="298"/>
    </row>
    <row r="66" spans="1:23" ht="12.75">
      <c r="A66" s="96"/>
      <c r="B66" s="272" t="s">
        <v>6</v>
      </c>
      <c r="C66" s="273" t="s">
        <v>62</v>
      </c>
      <c r="D66" s="97"/>
      <c r="E66" s="112"/>
      <c r="F66" s="112"/>
      <c r="G66" s="111"/>
      <c r="H66" s="111"/>
      <c r="I66" s="122"/>
      <c r="J66" s="111"/>
      <c r="K66" s="111"/>
      <c r="L66" s="111"/>
      <c r="M66" s="112"/>
      <c r="N66" s="111"/>
      <c r="O66" s="111"/>
      <c r="P66" s="111"/>
      <c r="Q66" s="111"/>
      <c r="R66" s="112"/>
      <c r="S66" s="122"/>
      <c r="T66" s="122"/>
      <c r="U66" s="122"/>
      <c r="V66" s="111"/>
      <c r="W66" s="112"/>
    </row>
    <row r="67" spans="1:23" ht="12.75">
      <c r="A67" s="97"/>
      <c r="B67" s="272" t="s">
        <v>4</v>
      </c>
      <c r="C67" s="273" t="s">
        <v>63</v>
      </c>
      <c r="D67" s="97"/>
      <c r="E67" s="97"/>
      <c r="F67" s="97"/>
      <c r="G67" s="99"/>
      <c r="H67" s="99"/>
      <c r="I67" s="262"/>
      <c r="J67" s="99"/>
      <c r="K67" s="99"/>
      <c r="L67" s="99"/>
      <c r="M67" s="97"/>
      <c r="N67" s="99"/>
      <c r="O67" s="99"/>
      <c r="P67" s="99"/>
      <c r="Q67" s="99"/>
      <c r="R67" s="97"/>
      <c r="S67" s="262"/>
      <c r="T67" s="262"/>
      <c r="U67" s="262"/>
      <c r="V67" s="99"/>
      <c r="W67" s="97"/>
    </row>
    <row r="68" spans="1:23" ht="15">
      <c r="A68" s="177"/>
      <c r="B68" s="177" t="s">
        <v>2</v>
      </c>
      <c r="C68" s="177" t="s">
        <v>64</v>
      </c>
      <c r="D68" s="177"/>
      <c r="E68" s="177"/>
      <c r="F68" s="177"/>
      <c r="G68" s="177"/>
      <c r="H68" s="177"/>
      <c r="I68" s="275"/>
      <c r="J68" s="177"/>
      <c r="K68" s="177"/>
      <c r="L68" s="177"/>
      <c r="M68" s="276"/>
      <c r="N68" s="276"/>
      <c r="O68" s="276"/>
      <c r="P68" s="276"/>
      <c r="Q68" s="177"/>
      <c r="R68" s="276"/>
      <c r="S68" s="277"/>
      <c r="T68" s="277"/>
      <c r="U68" s="277"/>
      <c r="V68" s="177"/>
      <c r="W68" s="276"/>
    </row>
    <row r="69" spans="1:23" ht="12.75" hidden="1">
      <c r="A69" s="177"/>
      <c r="B69" s="177"/>
      <c r="C69" s="177"/>
      <c r="D69" s="66"/>
      <c r="E69" s="66"/>
      <c r="F69" s="66"/>
      <c r="G69" s="278"/>
      <c r="H69" s="278"/>
      <c r="I69" s="279"/>
      <c r="J69" s="278"/>
      <c r="K69" s="278"/>
      <c r="L69" s="278"/>
      <c r="M69" s="278"/>
      <c r="N69" s="278"/>
      <c r="O69" s="278"/>
      <c r="P69" s="278"/>
      <c r="Q69" s="278"/>
      <c r="R69" s="278"/>
      <c r="S69" s="279"/>
      <c r="T69" s="279"/>
      <c r="U69" s="279"/>
      <c r="V69" s="278"/>
      <c r="W69" s="278"/>
    </row>
    <row r="70" spans="1:23" ht="12.75" hidden="1">
      <c r="A70" s="1"/>
      <c r="B70" s="1"/>
      <c r="C70" s="1"/>
      <c r="D70" s="1"/>
      <c r="E70" s="1"/>
      <c r="F70" s="1"/>
      <c r="G70" s="1"/>
      <c r="H70" s="1"/>
      <c r="I70" s="275"/>
      <c r="J70" s="1"/>
      <c r="K70" s="1"/>
      <c r="L70" s="1"/>
      <c r="M70" s="1"/>
      <c r="N70" s="177"/>
      <c r="O70" s="1"/>
      <c r="P70" s="1"/>
      <c r="Q70" s="1"/>
      <c r="R70" s="1"/>
      <c r="S70" s="275"/>
      <c r="T70" s="150"/>
      <c r="U70" s="150"/>
      <c r="V70" s="1"/>
      <c r="W70" s="1"/>
    </row>
    <row r="71" spans="1:23" ht="12.75">
      <c r="A71" s="1"/>
      <c r="B71" s="1"/>
      <c r="C71" s="1"/>
      <c r="D71" s="151"/>
      <c r="E71" s="151"/>
      <c r="F71" s="151"/>
      <c r="G71" s="72"/>
      <c r="H71" s="72"/>
      <c r="I71" s="280"/>
      <c r="J71" s="72"/>
      <c r="K71" s="72"/>
      <c r="L71" s="72"/>
      <c r="M71" s="281"/>
      <c r="N71" s="282"/>
      <c r="O71" s="281"/>
      <c r="P71" s="281"/>
      <c r="Q71" s="72"/>
      <c r="R71" s="281"/>
      <c r="S71" s="282"/>
      <c r="T71" s="281"/>
      <c r="U71" s="281"/>
      <c r="V71" s="72"/>
      <c r="W71" s="281"/>
    </row>
    <row r="72" spans="1:23" s="86" customFormat="1" ht="70.5" customHeight="1">
      <c r="A72" s="71"/>
      <c r="B72" s="71"/>
      <c r="C72" s="71"/>
      <c r="D72" s="23" t="s">
        <v>61</v>
      </c>
      <c r="E72" s="102" t="s">
        <v>131</v>
      </c>
      <c r="F72" s="102" t="s">
        <v>132</v>
      </c>
      <c r="G72" s="102" t="s">
        <v>133</v>
      </c>
      <c r="H72" s="102" t="s">
        <v>134</v>
      </c>
      <c r="I72" s="260"/>
      <c r="J72" s="102" t="s">
        <v>137</v>
      </c>
      <c r="K72" s="102" t="s">
        <v>138</v>
      </c>
      <c r="L72" s="102" t="s">
        <v>139</v>
      </c>
      <c r="M72" s="102" t="s">
        <v>140</v>
      </c>
      <c r="N72" s="260"/>
      <c r="O72" s="102" t="s">
        <v>142</v>
      </c>
      <c r="P72" s="102" t="s">
        <v>143</v>
      </c>
      <c r="Q72" s="102" t="s">
        <v>144</v>
      </c>
      <c r="R72" s="102" t="s">
        <v>145</v>
      </c>
      <c r="S72" s="260"/>
      <c r="T72" s="102" t="s">
        <v>146</v>
      </c>
      <c r="U72" s="102" t="s">
        <v>147</v>
      </c>
      <c r="V72" s="102" t="s">
        <v>148</v>
      </c>
      <c r="W72" s="102" t="s">
        <v>149</v>
      </c>
    </row>
    <row r="73" spans="1:26" ht="12.75">
      <c r="A73" s="1"/>
      <c r="B73" s="1"/>
      <c r="C73" s="1"/>
      <c r="D73" s="75" t="s">
        <v>106</v>
      </c>
      <c r="E73" s="113">
        <v>1270434</v>
      </c>
      <c r="F73" s="113">
        <v>1435623</v>
      </c>
      <c r="G73" s="113">
        <v>165189</v>
      </c>
      <c r="H73" s="126">
        <v>0.11506433095596824</v>
      </c>
      <c r="I73" s="263"/>
      <c r="J73" s="113">
        <v>1304618</v>
      </c>
      <c r="K73" s="113">
        <v>1423514</v>
      </c>
      <c r="L73" s="113">
        <v>118896</v>
      </c>
      <c r="M73" s="127">
        <v>0.0835228877271316</v>
      </c>
      <c r="N73" s="269"/>
      <c r="O73" s="113">
        <v>1220390</v>
      </c>
      <c r="P73" s="113">
        <v>1279021</v>
      </c>
      <c r="Q73" s="113">
        <v>58631</v>
      </c>
      <c r="R73" s="127">
        <v>0.04584052959255556</v>
      </c>
      <c r="S73" s="263"/>
      <c r="T73" s="113">
        <v>1182288</v>
      </c>
      <c r="U73" s="113">
        <v>1221702</v>
      </c>
      <c r="V73" s="113">
        <v>39414</v>
      </c>
      <c r="W73" s="127">
        <v>0.03226154987059037</v>
      </c>
      <c r="Z73" s="298"/>
    </row>
    <row r="74" spans="1:26" ht="12.75">
      <c r="A74" s="1"/>
      <c r="B74" s="1"/>
      <c r="C74" s="1"/>
      <c r="D74" s="75" t="s">
        <v>107</v>
      </c>
      <c r="E74" s="114">
        <v>850864</v>
      </c>
      <c r="F74" s="114">
        <v>896913</v>
      </c>
      <c r="G74" s="114">
        <v>46049</v>
      </c>
      <c r="H74" s="126">
        <v>0.051341657440576734</v>
      </c>
      <c r="I74" s="263"/>
      <c r="J74" s="114">
        <v>867405</v>
      </c>
      <c r="K74" s="114">
        <v>910190</v>
      </c>
      <c r="L74" s="114">
        <v>42785</v>
      </c>
      <c r="M74" s="127">
        <v>0.04700666893725486</v>
      </c>
      <c r="N74" s="269"/>
      <c r="O74" s="114">
        <v>766468</v>
      </c>
      <c r="P74" s="114">
        <v>802427</v>
      </c>
      <c r="Q74" s="114">
        <v>35959</v>
      </c>
      <c r="R74" s="127">
        <v>0.04481279917051645</v>
      </c>
      <c r="S74" s="263"/>
      <c r="T74" s="114">
        <v>742628</v>
      </c>
      <c r="U74" s="114">
        <v>775175</v>
      </c>
      <c r="V74" s="114">
        <v>32547</v>
      </c>
      <c r="W74" s="127">
        <v>0.04198664817621827</v>
      </c>
      <c r="Z74" s="298"/>
    </row>
    <row r="75" spans="1:26" ht="12.75">
      <c r="A75" s="1"/>
      <c r="B75" s="1"/>
      <c r="C75" s="1"/>
      <c r="D75" s="75" t="s">
        <v>108</v>
      </c>
      <c r="E75" s="114">
        <v>347477</v>
      </c>
      <c r="F75" s="114">
        <v>345518</v>
      </c>
      <c r="G75" s="114">
        <v>-1959</v>
      </c>
      <c r="H75" s="126">
        <v>-0.005669748030493346</v>
      </c>
      <c r="I75" s="263"/>
      <c r="J75" s="114">
        <v>345363</v>
      </c>
      <c r="K75" s="114">
        <v>345461</v>
      </c>
      <c r="L75" s="114">
        <v>98</v>
      </c>
      <c r="M75" s="127">
        <v>0.00028367891020983555</v>
      </c>
      <c r="N75" s="269"/>
      <c r="O75" s="114">
        <v>301482</v>
      </c>
      <c r="P75" s="114">
        <v>304476</v>
      </c>
      <c r="Q75" s="114">
        <v>2994</v>
      </c>
      <c r="R75" s="127">
        <v>0.009833287352697749</v>
      </c>
      <c r="S75" s="263"/>
      <c r="T75" s="114">
        <v>292965</v>
      </c>
      <c r="U75" s="114">
        <v>298764</v>
      </c>
      <c r="V75" s="114">
        <v>5799</v>
      </c>
      <c r="W75" s="127">
        <v>0.019409969072579025</v>
      </c>
      <c r="Z75" s="298"/>
    </row>
    <row r="76" spans="1:26" ht="12.75">
      <c r="A76" s="1"/>
      <c r="B76" s="1"/>
      <c r="C76" s="1"/>
      <c r="D76" s="75" t="s">
        <v>103</v>
      </c>
      <c r="E76" s="114">
        <v>30763</v>
      </c>
      <c r="F76" s="114">
        <v>35821</v>
      </c>
      <c r="G76" s="114">
        <v>5058</v>
      </c>
      <c r="H76" s="126">
        <v>0.1412020881605762</v>
      </c>
      <c r="I76" s="263"/>
      <c r="J76" s="114">
        <v>31111</v>
      </c>
      <c r="K76" s="114">
        <v>35621</v>
      </c>
      <c r="L76" s="114">
        <v>4510</v>
      </c>
      <c r="M76" s="127">
        <v>0.12661070716712053</v>
      </c>
      <c r="N76" s="269"/>
      <c r="O76" s="114">
        <v>26471</v>
      </c>
      <c r="P76" s="114">
        <v>29878</v>
      </c>
      <c r="Q76" s="114">
        <v>3407</v>
      </c>
      <c r="R76" s="127">
        <v>0.11403039025369838</v>
      </c>
      <c r="S76" s="263"/>
      <c r="T76" s="114">
        <v>24688</v>
      </c>
      <c r="U76" s="114">
        <v>28214</v>
      </c>
      <c r="V76" s="114">
        <v>3526</v>
      </c>
      <c r="W76" s="127">
        <v>0.12497341745232864</v>
      </c>
      <c r="Z76" s="298"/>
    </row>
    <row r="77" spans="1:26" ht="12.75">
      <c r="A77" s="1"/>
      <c r="B77" s="1"/>
      <c r="C77" s="1"/>
      <c r="D77" s="128" t="s">
        <v>109</v>
      </c>
      <c r="E77" s="129">
        <v>2499538</v>
      </c>
      <c r="F77" s="129">
        <v>2713875</v>
      </c>
      <c r="G77" s="129">
        <v>214337</v>
      </c>
      <c r="H77" s="130">
        <v>0.07897821380866842</v>
      </c>
      <c r="I77" s="264"/>
      <c r="J77" s="129">
        <v>2548497</v>
      </c>
      <c r="K77" s="129">
        <v>2714786</v>
      </c>
      <c r="L77" s="129">
        <v>166289</v>
      </c>
      <c r="M77" s="131">
        <v>0.061253078511529085</v>
      </c>
      <c r="N77" s="264"/>
      <c r="O77" s="129">
        <v>2314811</v>
      </c>
      <c r="P77" s="129">
        <v>2415802</v>
      </c>
      <c r="Q77" s="129">
        <v>100991</v>
      </c>
      <c r="R77" s="131">
        <v>0.04180433661367943</v>
      </c>
      <c r="S77" s="264"/>
      <c r="T77" s="129">
        <v>2242569</v>
      </c>
      <c r="U77" s="129">
        <v>2323855</v>
      </c>
      <c r="V77" s="129">
        <v>81286</v>
      </c>
      <c r="W77" s="131">
        <v>0.03497894662102412</v>
      </c>
      <c r="Z77" s="298"/>
    </row>
    <row r="78" spans="1:26" ht="12.75">
      <c r="A78" s="1"/>
      <c r="B78" s="1"/>
      <c r="C78" s="1"/>
      <c r="D78" s="78" t="s">
        <v>68</v>
      </c>
      <c r="E78" s="283">
        <v>890457</v>
      </c>
      <c r="F78" s="283">
        <v>676120</v>
      </c>
      <c r="G78" s="283">
        <v>-214337</v>
      </c>
      <c r="H78" s="126">
        <v>-0.31701029403064546</v>
      </c>
      <c r="I78" s="284"/>
      <c r="J78" s="283">
        <v>848483</v>
      </c>
      <c r="K78" s="283">
        <v>682194</v>
      </c>
      <c r="L78" s="283">
        <v>-166289</v>
      </c>
      <c r="M78" s="127">
        <v>-0.24375617492971208</v>
      </c>
      <c r="N78" s="285"/>
      <c r="O78" s="283">
        <v>752422</v>
      </c>
      <c r="P78" s="283">
        <v>648207</v>
      </c>
      <c r="Q78" s="283">
        <v>-100991</v>
      </c>
      <c r="R78" s="127">
        <v>-0.15580053902534222</v>
      </c>
      <c r="S78" s="284"/>
      <c r="T78" s="283">
        <v>747231</v>
      </c>
      <c r="U78" s="283">
        <v>663476</v>
      </c>
      <c r="V78" s="283">
        <v>-81286</v>
      </c>
      <c r="W78" s="127">
        <v>-0.1225153585058088</v>
      </c>
      <c r="Z78" s="298"/>
    </row>
    <row r="79" spans="1:26" ht="12.75">
      <c r="A79" s="1"/>
      <c r="B79" s="1"/>
      <c r="C79" s="1"/>
      <c r="D79" s="78" t="s">
        <v>75</v>
      </c>
      <c r="E79" s="286">
        <v>3389995</v>
      </c>
      <c r="F79" s="286">
        <v>3389995</v>
      </c>
      <c r="G79" s="286">
        <v>0</v>
      </c>
      <c r="H79" s="126">
        <v>0</v>
      </c>
      <c r="I79" s="287"/>
      <c r="J79" s="286">
        <v>3396980</v>
      </c>
      <c r="K79" s="286">
        <v>3396980</v>
      </c>
      <c r="L79" s="286">
        <v>0</v>
      </c>
      <c r="M79" s="127">
        <v>0</v>
      </c>
      <c r="N79" s="288"/>
      <c r="O79" s="286">
        <v>3067233</v>
      </c>
      <c r="P79" s="286">
        <v>3064009</v>
      </c>
      <c r="Q79" s="286">
        <v>0</v>
      </c>
      <c r="R79" s="127">
        <v>0</v>
      </c>
      <c r="S79" s="287"/>
      <c r="T79" s="286">
        <v>2989800</v>
      </c>
      <c r="U79" s="286">
        <v>2987331</v>
      </c>
      <c r="V79" s="286">
        <v>0</v>
      </c>
      <c r="W79" s="127">
        <v>0</v>
      </c>
      <c r="Z79" s="298"/>
    </row>
    <row r="80" spans="1:26" ht="15.75" customHeight="1">
      <c r="A80" s="1"/>
      <c r="B80" s="1"/>
      <c r="C80" s="1"/>
      <c r="D80" s="78" t="s">
        <v>110</v>
      </c>
      <c r="E80" s="283">
        <v>1198341</v>
      </c>
      <c r="F80" s="283">
        <v>1242431</v>
      </c>
      <c r="G80" s="283">
        <v>44090</v>
      </c>
      <c r="H80" s="126">
        <v>0.035486880156725</v>
      </c>
      <c r="I80" s="284"/>
      <c r="J80" s="283">
        <v>1212768</v>
      </c>
      <c r="K80" s="283">
        <v>1255651</v>
      </c>
      <c r="L80" s="283">
        <v>42883</v>
      </c>
      <c r="M80" s="127">
        <v>0.04729034784746469</v>
      </c>
      <c r="N80" s="285"/>
      <c r="O80" s="283">
        <v>1067950</v>
      </c>
      <c r="P80" s="283">
        <v>1106903</v>
      </c>
      <c r="Q80" s="283">
        <v>38953</v>
      </c>
      <c r="R80" s="127">
        <v>0.0546460865232142</v>
      </c>
      <c r="S80" s="284"/>
      <c r="T80" s="283">
        <v>1035593</v>
      </c>
      <c r="U80" s="283">
        <v>1073939</v>
      </c>
      <c r="V80" s="283">
        <v>38346</v>
      </c>
      <c r="W80" s="127">
        <v>0.061396617248797296</v>
      </c>
      <c r="Z80" s="298"/>
    </row>
    <row r="81" spans="1:26" ht="15.75" customHeight="1">
      <c r="A81" s="1"/>
      <c r="B81" s="1"/>
      <c r="C81" s="1"/>
      <c r="D81" s="78" t="s">
        <v>111</v>
      </c>
      <c r="E81" s="286">
        <v>378240</v>
      </c>
      <c r="F81" s="286">
        <v>381339</v>
      </c>
      <c r="G81" s="286">
        <v>3099</v>
      </c>
      <c r="H81" s="126">
        <v>0.008126627488927176</v>
      </c>
      <c r="I81" s="287"/>
      <c r="J81" s="286">
        <v>376474</v>
      </c>
      <c r="K81" s="286">
        <v>381082</v>
      </c>
      <c r="L81" s="286">
        <v>4608</v>
      </c>
      <c r="M81" s="127">
        <v>0.12689438607733036</v>
      </c>
      <c r="N81" s="288"/>
      <c r="O81" s="286">
        <v>327953</v>
      </c>
      <c r="P81" s="286">
        <v>334354</v>
      </c>
      <c r="Q81" s="286">
        <v>6401</v>
      </c>
      <c r="R81" s="127">
        <v>0.12386367760639613</v>
      </c>
      <c r="S81" s="287"/>
      <c r="T81" s="286">
        <v>317653</v>
      </c>
      <c r="U81" s="286">
        <v>326978</v>
      </c>
      <c r="V81" s="286">
        <v>9325</v>
      </c>
      <c r="W81" s="127">
        <v>0.14438338652490768</v>
      </c>
      <c r="Z81" s="298"/>
    </row>
    <row r="84" ht="12.75">
      <c r="A84" t="s">
        <v>189</v>
      </c>
    </row>
    <row r="85" ht="12.75">
      <c r="A85" s="106" t="s">
        <v>151</v>
      </c>
    </row>
  </sheetData>
  <sheetProtection password="C42A" sheet="1" objects="1" scenarios="1"/>
  <conditionalFormatting sqref="W9:W64 H9:H64 M9:M64 R9:R64">
    <cfRule type="cellIs" priority="1" dxfId="0" operator="greaterThanOrEqual" stopIfTrue="1">
      <formula>$W$2*H$77</formula>
    </cfRule>
    <cfRule type="cellIs" priority="2" dxfId="1" operator="greaterThanOrEqual" stopIfTrue="1">
      <formula>$W$3*H$77</formula>
    </cfRule>
    <cfRule type="cellIs" priority="3" dxfId="2" operator="greaterThanOrEqual" stopIfTrue="1">
      <formula>$W$4*H$77</formula>
    </cfRule>
  </conditionalFormatting>
  <conditionalFormatting sqref="R2:R5">
    <cfRule type="cellIs" priority="4" dxfId="0" operator="greaterThanOrEqual" stopIfTrue="1">
      <formula>$W$2-1</formula>
    </cfRule>
    <cfRule type="cellIs" priority="5" dxfId="1" operator="greaterThanOrEqual" stopIfTrue="1">
      <formula>$W$3-1</formula>
    </cfRule>
    <cfRule type="cellIs" priority="6" dxfId="2" operator="greaterThanOrEqual" stopIfTrue="1">
      <formula>$W$4-1</formula>
    </cfRule>
  </conditionalFormatting>
  <printOptions/>
  <pageMargins left="0.48" right="0.46" top="0.44" bottom="0.47" header="0.23" footer="0.24"/>
  <pageSetup horizontalDpi="600" verticalDpi="600" orientation="portrait" paperSize="8" scale="70" r:id="rId1"/>
  <headerFooter alignWithMargins="0">
    <oddHeader>&amp;C&amp;F</oddHeader>
    <oddFooter>&amp;LBHP - Hanser und Partner AG&amp;C&amp;A&amp;R&amp;D</oddFooter>
  </headerFooter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Rudolf Meier</dc:creator>
  <cp:keywords/>
  <dc:description/>
  <cp:lastModifiedBy>Schild Peter</cp:lastModifiedBy>
  <cp:lastPrinted>2007-12-06T06:29:35Z</cp:lastPrinted>
  <dcterms:created xsi:type="dcterms:W3CDTF">2004-12-22T15:22:19Z</dcterms:created>
  <dcterms:modified xsi:type="dcterms:W3CDTF">2008-03-31T07:58:57Z</dcterms:modified>
  <cp:category/>
  <cp:version/>
  <cp:contentType/>
  <cp:contentStatus/>
</cp:coreProperties>
</file>