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GIS\INFOPLAN\Projekte_ARE\BAB\Monitoring_2023\"/>
    </mc:Choice>
  </mc:AlternateContent>
  <xr:revisionPtr revIDLastSave="0" documentId="13_ncr:1_{CEAB87E6-9A3F-4882-B328-0BD711A87259}" xr6:coauthVersionLast="47" xr6:coauthVersionMax="47" xr10:uidLastSave="{00000000-0000-0000-0000-000000000000}"/>
  <bookViews>
    <workbookView xWindow="-108" yWindow="-108" windowWidth="30936" windowHeight="16896" tabRatio="742" xr2:uid="{00000000-000D-0000-FFFF-FFFF00000000}"/>
  </bookViews>
  <sheets>
    <sheet name="Metadaten" sheetId="15" r:id="rId1"/>
    <sheet name="Tab_1" sheetId="18" r:id="rId2"/>
    <sheet name="Tab_2" sheetId="19" r:id="rId3"/>
    <sheet name="Tab_3" sheetId="20" r:id="rId4"/>
    <sheet name="Tab_4" sheetId="21" r:id="rId5"/>
    <sheet name="Tab_5" sheetId="22" r:id="rId6"/>
    <sheet name="Tab_6" sheetId="23" r:id="rId7"/>
    <sheet name="Abb_1" sheetId="16" r:id="rId8"/>
    <sheet name="Abb_2" sheetId="24" r:id="rId9"/>
    <sheet name="Abb_3" sheetId="17" r:id="rId10"/>
    <sheet name="Abb_4" sheetId="3" r:id="rId11"/>
    <sheet name="Abb_5" sheetId="2" r:id="rId12"/>
    <sheet name="Abb_6" sheetId="4" r:id="rId13"/>
    <sheet name="Abb_7" sheetId="5" r:id="rId14"/>
    <sheet name="Abb_8" sheetId="7" r:id="rId15"/>
    <sheet name="Abb_9" sheetId="6" r:id="rId16"/>
    <sheet name="Abb_10" sheetId="8" r:id="rId17"/>
    <sheet name="Abb_11" sheetId="9" r:id="rId18"/>
    <sheet name="Abb_12" sheetId="10" r:id="rId19"/>
    <sheet name="Abb_13" sheetId="11" r:id="rId20"/>
    <sheet name="Abb_14" sheetId="25" r:id="rId21"/>
    <sheet name="Abb_15" sheetId="12" r:id="rId22"/>
    <sheet name="Abb_16" sheetId="13" r:id="rId23"/>
    <sheet name="Abb_17" sheetId="26" r:id="rId24"/>
  </sheets>
  <definedNames>
    <definedName name="_Toc456691975" localSheetId="20">Abb_14!#REF!</definedName>
    <definedName name="_Toc456691975" localSheetId="21">Abb_15!#REF!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4" l="1"/>
  <c r="F13" i="26" l="1"/>
  <c r="D13" i="26"/>
  <c r="C13" i="26"/>
  <c r="E13" i="26"/>
  <c r="E30" i="25"/>
  <c r="D30" i="25"/>
  <c r="F30" i="25" l="1"/>
  <c r="I9" i="10" l="1"/>
  <c r="H9" i="10"/>
  <c r="G9" i="10"/>
  <c r="I8" i="10"/>
  <c r="H8" i="10"/>
  <c r="G8" i="10"/>
  <c r="I7" i="10"/>
  <c r="H7" i="10"/>
  <c r="G7" i="10"/>
  <c r="I6" i="10"/>
  <c r="H6" i="10"/>
  <c r="G6" i="10"/>
  <c r="I5" i="10"/>
  <c r="H5" i="10"/>
  <c r="G5" i="10"/>
  <c r="I4" i="10"/>
  <c r="H4" i="10"/>
  <c r="G4" i="10"/>
</calcChain>
</file>

<file path=xl/sharedStrings.xml><?xml version="1.0" encoding="utf-8"?>
<sst xmlns="http://schemas.openxmlformats.org/spreadsheetml/2006/main" count="465" uniqueCount="227">
  <si>
    <t>Kt_Kz</t>
  </si>
  <si>
    <t>Beschäftigte</t>
  </si>
  <si>
    <t>BS</t>
  </si>
  <si>
    <t>GE</t>
  </si>
  <si>
    <t>BL</t>
  </si>
  <si>
    <t>ZH</t>
  </si>
  <si>
    <t>SH</t>
  </si>
  <si>
    <t>VS</t>
  </si>
  <si>
    <t>SO</t>
  </si>
  <si>
    <t>AG</t>
  </si>
  <si>
    <t>VD</t>
  </si>
  <si>
    <t>NE</t>
  </si>
  <si>
    <t>TI</t>
  </si>
  <si>
    <t>TG</t>
  </si>
  <si>
    <t>GR</t>
  </si>
  <si>
    <t>CH</t>
  </si>
  <si>
    <t>GL</t>
  </si>
  <si>
    <t>JU</t>
  </si>
  <si>
    <t>ZG</t>
  </si>
  <si>
    <t>SG</t>
  </si>
  <si>
    <t>FR</t>
  </si>
  <si>
    <t>LU</t>
  </si>
  <si>
    <t>SZ</t>
  </si>
  <si>
    <t>NW</t>
  </si>
  <si>
    <t>BE</t>
  </si>
  <si>
    <t>UR</t>
  </si>
  <si>
    <t>OW</t>
  </si>
  <si>
    <t>AR</t>
  </si>
  <si>
    <t>AI</t>
  </si>
  <si>
    <t>Bev_ausserh</t>
  </si>
  <si>
    <t>Bev_innerh</t>
  </si>
  <si>
    <t>Besch_ausserh</t>
  </si>
  <si>
    <t>Besch_innerh</t>
  </si>
  <si>
    <t>Gemeindetyp</t>
  </si>
  <si>
    <t>Schweiz</t>
  </si>
  <si>
    <t>1. Sektor</t>
  </si>
  <si>
    <t>2. Sektor</t>
  </si>
  <si>
    <t>3. Sektor</t>
  </si>
  <si>
    <t>Beschäftigte innerhalb der Bauzonen</t>
  </si>
  <si>
    <t>Beschäftigte ausserhalb der Bauzonen</t>
  </si>
  <si>
    <t>Code</t>
  </si>
  <si>
    <t>Kategorie</t>
  </si>
  <si>
    <t>innerhalb Bauzonen</t>
  </si>
  <si>
    <t>ausserhalb Bauzonen</t>
  </si>
  <si>
    <t>Industrie- und Gewerbeareal</t>
  </si>
  <si>
    <t>Gebäudeareal</t>
  </si>
  <si>
    <t>Verkehrsflächen</t>
  </si>
  <si>
    <t>Besondere Siedlungsflächen</t>
  </si>
  <si>
    <t>Erholungs- und Grünanlagen</t>
  </si>
  <si>
    <t>Total Siedlungsflächen</t>
  </si>
  <si>
    <t>Anz_85</t>
  </si>
  <si>
    <t>Anz_97</t>
  </si>
  <si>
    <t>Anz_09</t>
  </si>
  <si>
    <t>1979/85 - 1992/97</t>
  </si>
  <si>
    <t>1992/97 - 2004/09</t>
  </si>
  <si>
    <t>Wohnareal</t>
  </si>
  <si>
    <t>Öffentliches Gebäudeareal</t>
  </si>
  <si>
    <t>Landwirtschaftliches Gebäudeareal</t>
  </si>
  <si>
    <t>Nicht spezifiziertes Gebäudeareal</t>
  </si>
  <si>
    <t>Beschäftigte inner- und ausserhalb der Bauzonen nach Sektoren</t>
  </si>
  <si>
    <t>Gebäudeareal ausserhalb der Bauzonen (in Hektaren)</t>
  </si>
  <si>
    <t>Anteil der Gebäudeflächen ausserhalb der Bauzonen (in Prozent)</t>
  </si>
  <si>
    <t>Industrie- und Gewerbegebäude</t>
  </si>
  <si>
    <t>Ein- und Zweifamilienhäuser</t>
  </si>
  <si>
    <t>Mehrfamilienhäuser</t>
  </si>
  <si>
    <t>Öffentliche Gebäude</t>
  </si>
  <si>
    <t>Landwirtschaftliche Gebäude</t>
  </si>
  <si>
    <t>Nicht spezifizierte Gebäude</t>
  </si>
  <si>
    <t>Kt_No</t>
  </si>
  <si>
    <t>Jahr</t>
  </si>
  <si>
    <t>Neubau</t>
  </si>
  <si>
    <t>Abbruch</t>
  </si>
  <si>
    <t>Saldo</t>
  </si>
  <si>
    <t>Wohnungen ausserhalb der Bauzonen nach Gemeindetypen</t>
  </si>
  <si>
    <t>Monitoring Bauen ausserhalb der Bauzonen</t>
  </si>
  <si>
    <t>Kurzüberblick: die wichtigsten Zahlen</t>
  </si>
  <si>
    <t>Siedlungsflächen innerhalb und ausserhalb der Bauzonen</t>
  </si>
  <si>
    <t>Gebäudeareal innerhalb und ausserhalb der Bauzonen</t>
  </si>
  <si>
    <t>Gebäudeflächen innerhalb und ausserhalb der Bauzonen</t>
  </si>
  <si>
    <t>Gebäude mit Wohnnutzung und Wohnungen innerhalb und ausserhalb der Bauzonen</t>
  </si>
  <si>
    <t>Anzahl Beschäftigte ausserhalb der Bauzonen</t>
  </si>
  <si>
    <t>Abb_1</t>
  </si>
  <si>
    <t>Abb_2</t>
  </si>
  <si>
    <t>Abb_3</t>
  </si>
  <si>
    <t>Abb_4</t>
  </si>
  <si>
    <t>Abb_5</t>
  </si>
  <si>
    <t>Abb_9</t>
  </si>
  <si>
    <t>Abb_10</t>
  </si>
  <si>
    <t>Abb_11</t>
  </si>
  <si>
    <t>Abb_12</t>
  </si>
  <si>
    <t>Abb_13</t>
  </si>
  <si>
    <t>Abb_14</t>
  </si>
  <si>
    <t>Abb_15</t>
  </si>
  <si>
    <t>Verzeichnis der Tabellen und Abbildungen</t>
  </si>
  <si>
    <t>Tab_1</t>
  </si>
  <si>
    <t>Tab_2</t>
  </si>
  <si>
    <t>Tab_3</t>
  </si>
  <si>
    <t>Tab_4</t>
  </si>
  <si>
    <t>Tab_5</t>
  </si>
  <si>
    <t>Tab_6</t>
  </si>
  <si>
    <t>Kapitel</t>
  </si>
  <si>
    <t>Merkmal</t>
  </si>
  <si>
    <t>Anzahl ausserhalb der Bauzonen</t>
  </si>
  <si>
    <t>Anteil ausserhalb der Bauzonen (in %)</t>
  </si>
  <si>
    <t>Gebäude mit Wohnnutzung</t>
  </si>
  <si>
    <t>Wohnungen</t>
  </si>
  <si>
    <t>Total Siedlungsflächen (in Hektaren)</t>
  </si>
  <si>
    <t>Siedlungsflächen innerhalb der Bauzonen</t>
  </si>
  <si>
    <t>Siedlungsflächen ausserhalb der Bauzonen</t>
  </si>
  <si>
    <t>Total Beschäftigte Personen</t>
  </si>
  <si>
    <t>Total Gebäudeareal (in Hektaren)</t>
  </si>
  <si>
    <t>Gebäudeareal innerhalb der Bauzonen</t>
  </si>
  <si>
    <t>Gebäudeareal ausserhalb der Bauzonen</t>
  </si>
  <si>
    <t>Total Gebäudeflächen (in Hektaren)</t>
  </si>
  <si>
    <t>Gebäudeflächen innerhalb der Bauzonen</t>
  </si>
  <si>
    <t>Gebäudeflächen ausserhalb der Bauzonen</t>
  </si>
  <si>
    <t>Total Gebäude mit Wohnnutzung</t>
  </si>
  <si>
    <t>Gebäude mit Wohnnutzung innerhalb der Bauzonen</t>
  </si>
  <si>
    <t>Gebäude mit Wohnnutzung ausserhalb der Bauzonen</t>
  </si>
  <si>
    <t>Total Wohnungen</t>
  </si>
  <si>
    <t>Wohnungen innerhalb Bauzonen</t>
  </si>
  <si>
    <t>Wohnungen ausserhalb Bauzonen</t>
  </si>
  <si>
    <t>© ARE</t>
  </si>
  <si>
    <t>Durchschnitt Schweiz</t>
  </si>
  <si>
    <t>Anteile innerhalb der Bauzonen</t>
  </si>
  <si>
    <t>Anteile ausserhalb der Bauzonen</t>
  </si>
  <si>
    <t>Siedlungsflächen (ha)</t>
  </si>
  <si>
    <t>Gebäudeareal (ha)</t>
  </si>
  <si>
    <t>Gebäudeflächen (ha)</t>
  </si>
  <si>
    <t>Total</t>
  </si>
  <si>
    <t>Anteil ausserhalb</t>
  </si>
  <si>
    <t>Anzahl Wohnungen ausserhalb der Bauzonen</t>
  </si>
  <si>
    <t>Prozentualer Anteil</t>
  </si>
  <si>
    <t>Anzahl Wohnungen innerhalb der Bauzonen</t>
  </si>
  <si>
    <t>Abb_6</t>
  </si>
  <si>
    <t>Städtische Gem. einer grossen Agglo.</t>
  </si>
  <si>
    <t>Städtische Gem. einer mittelgrossen Agglo.</t>
  </si>
  <si>
    <t>Städtische Gem. einer kleinen oder ausserh. einer Agglo.</t>
  </si>
  <si>
    <t>Periurbane Gem. hoher Dichte</t>
  </si>
  <si>
    <t>Periurbane Gem. mittlerer Dichte</t>
  </si>
  <si>
    <t>Periurbane Gem. geringer Dichte</t>
  </si>
  <si>
    <t>Ländliche zentral gelegene Gem.</t>
  </si>
  <si>
    <t>Ländliche periphere Gem.</t>
  </si>
  <si>
    <t>TypBFS12_9_No</t>
  </si>
  <si>
    <t>Einw_ausserh</t>
  </si>
  <si>
    <t>Einw_innerh</t>
  </si>
  <si>
    <t xml:space="preserve">Siedlungsflächen nach Teilkategorien innerhalb und ausserhalb der Bauzonen </t>
  </si>
  <si>
    <t>Siedlungsflächen nach Teilkategorien innerhalb und ausserhalb der Bauzonen</t>
  </si>
  <si>
    <t>Abb_7</t>
  </si>
  <si>
    <t>2004/09 - 2013/18</t>
  </si>
  <si>
    <t>Anz_18</t>
  </si>
  <si>
    <t>ausserhalb der Bauzonen</t>
  </si>
  <si>
    <t>Anzahl Gebäude mit Wohnnutzung ausserhalb der Bauzonen: Neubau, Abbruch und Saldo 
nach Bau-/Abbruchjahr</t>
  </si>
  <si>
    <t>Ländliche Zentrumsgem.</t>
  </si>
  <si>
    <t>Quellen</t>
  </si>
  <si>
    <t>siehe Detailtabellen</t>
  </si>
  <si>
    <t>Abb_8</t>
  </si>
  <si>
    <t>Anzahl Gebäude mit und ohne Wohnnutzung ausserhalb der Bauzonen nach Kantonen</t>
  </si>
  <si>
    <t>Abb_16</t>
  </si>
  <si>
    <t>Name</t>
  </si>
  <si>
    <t>Gebäude ohne Wohnnutzung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</si>
  <si>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</si>
  <si>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</si>
  <si>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</si>
  <si>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</si>
  <si>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</si>
  <si>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</si>
  <si>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</si>
  <si>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</si>
  <si>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</si>
  <si>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</si>
  <si>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</si>
  <si>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</si>
  <si>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</si>
  <si>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</si>
  <si>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Ausserrhoden</t>
  </si>
  <si>
    <t>Appenzell Innerrhoden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</si>
  <si>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</si>
  <si>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</si>
  <si>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</si>
  <si>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</si>
  <si>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</si>
  <si>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</si>
  <si>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</si>
  <si>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</si>
  <si>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Genève</t>
  </si>
  <si>
    <t>Jura</t>
  </si>
  <si>
    <t>Total ausserhalb Bauzonen</t>
  </si>
  <si>
    <t>Gebäudeflächen ausserhalb der Bauzonen nach Kantonen (in Hektaren)</t>
  </si>
  <si>
    <t>1979/85</t>
  </si>
  <si>
    <t>1992/97</t>
  </si>
  <si>
    <t>2004/09</t>
  </si>
  <si>
    <t>2013/18</t>
  </si>
  <si>
    <t>Anteil Gebäudeflächen ausserhalb der Bauzonen</t>
  </si>
  <si>
    <t>Veränderung des Gebäudeareals ausserhalb der Bauzonen (in Hektaren, pro Jahr)</t>
  </si>
  <si>
    <t>Veränderung der Gebäudeflächen ausserhalb der Bauzonen nach Teilkategorien (in Hektaren, pro Jahr)</t>
  </si>
  <si>
    <t>Auskünfte:</t>
  </si>
  <si>
    <t>Bundesamt für Raumentwicklung ARE</t>
  </si>
  <si>
    <t>Rolf Giezendanner</t>
  </si>
  <si>
    <t>rolf.giezendanner@are.admin.ch</t>
  </si>
  <si>
    <t>Erstwohnungen</t>
  </si>
  <si>
    <t>keine Erstwohnungen</t>
  </si>
  <si>
    <t>Anteil Erstwohnungen</t>
  </si>
  <si>
    <t>Wohnungen ausserhalb der Bauzonen: Erstwohnungsanteil nach Gemeindetypen</t>
  </si>
  <si>
    <t>Abb_17</t>
  </si>
  <si>
    <t>Anzahl Gebäude mit Wohnnutzung ausserhalb der Bauzonen: Neubau, Abbruch und Saldo nach Baujahr</t>
  </si>
  <si>
    <t>Veränderung der Siedlungsflächen ausserhalb der Bauzonen pro Jahr nach Teilkategorien (in Hektaren, pro Jahr)</t>
  </si>
  <si>
    <t>ARE: Bauzonenstatistik Schweiz 2022</t>
  </si>
  <si>
    <t>BFS: STATPOP 2021</t>
  </si>
  <si>
    <t>BFS: Volkszählung 2000, STATPOP 2016 / 2021</t>
  </si>
  <si>
    <t>BFS: STATENT 2020</t>
  </si>
  <si>
    <t>BFS: STATPOP 2021, STATENT 2020</t>
  </si>
  <si>
    <t>BFS: Arealstatistik 2013/18, Geodaten</t>
  </si>
  <si>
    <t>BFS: Arealstatistik 2013/18, Kantonsdaten</t>
  </si>
  <si>
    <t>BFS: Gebäude- und Wohnungsregister, Stand 31.12.2022</t>
  </si>
  <si>
    <t>swisstopo: Topografisches Landschaftsmodell 2022</t>
  </si>
  <si>
    <t>Standbericht 2023</t>
  </si>
  <si>
    <t>Einwohner/innen</t>
  </si>
  <si>
    <t>Einwohner/innen und Beschäftigte innerhalb und ausserhalb der Bauzonen</t>
  </si>
  <si>
    <t>Total Einwohner/innen</t>
  </si>
  <si>
    <t>Einwohner/innen innerhalb der Bauzonen</t>
  </si>
  <si>
    <t>Einwohner/innen ausserhalb der Bauzonen</t>
  </si>
  <si>
    <t>Veränderung der Einwohner/innen ausserhalb der Bauzonen</t>
  </si>
  <si>
    <t>Anteil der Einwohner/innen und der Beschäftigten ausserhalb der Bauzonen nach Gemeindetypen</t>
  </si>
  <si>
    <t>Anteil der Einwohner/innen und der Beschäftigten ausserhalb der Bauzonen nach Kantonen</t>
  </si>
  <si>
    <t>Anzahl Einwohner/innen ausserhalb der Bauzonen</t>
  </si>
  <si>
    <t>© ARE, 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</si>
</sst>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#,##0_ ;\-#,##0\ "/>
  </numFmts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MS Sans Serif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2" applyFont="1"/>
    <xf numFmtId="0" fontId="4" fillId="0" borderId="0" xfId="0" applyFont="1"/>
    <xf numFmtId="165" fontId="4" fillId="0" borderId="0" xfId="1" applyNumberFormat="1" applyFont="1"/>
    <xf numFmtId="164" fontId="4" fillId="0" borderId="0" xfId="3" applyNumberFormat="1" applyFont="1"/>
    <xf numFmtId="165" fontId="4" fillId="0" borderId="0" xfId="0" applyNumberFormat="1" applyFont="1"/>
    <xf numFmtId="0" fontId="3" fillId="0" borderId="0" xfId="2" applyFont="1" applyAlignment="1">
      <alignment horizontal="right"/>
    </xf>
    <xf numFmtId="165" fontId="3" fillId="0" borderId="0" xfId="2" applyNumberFormat="1" applyFont="1"/>
    <xf numFmtId="9" fontId="3" fillId="0" borderId="0" xfId="3" applyFont="1"/>
    <xf numFmtId="0" fontId="4" fillId="0" borderId="0" xfId="0" applyFont="1" applyAlignment="1">
      <alignment horizontal="right"/>
    </xf>
    <xf numFmtId="0" fontId="4" fillId="0" borderId="0" xfId="0" applyNumberFormat="1" applyFont="1" applyFill="1" applyBorder="1" applyAlignment="1" applyProtection="1"/>
    <xf numFmtId="165" fontId="4" fillId="0" borderId="0" xfId="1" applyNumberFormat="1" applyFont="1" applyFill="1" applyBorder="1" applyAlignment="1" applyProtection="1"/>
    <xf numFmtId="9" fontId="4" fillId="0" borderId="0" xfId="0" applyNumberFormat="1" applyFont="1"/>
    <xf numFmtId="9" fontId="4" fillId="0" borderId="0" xfId="8" applyFont="1"/>
    <xf numFmtId="165" fontId="4" fillId="0" borderId="0" xfId="6" applyNumberFormat="1" applyFont="1"/>
    <xf numFmtId="165" fontId="3" fillId="0" borderId="0" xfId="1" applyNumberFormat="1" applyFont="1"/>
    <xf numFmtId="165" fontId="4" fillId="0" borderId="0" xfId="1" applyNumberFormat="1" applyFont="1" applyAlignment="1">
      <alignment horizontal="right"/>
    </xf>
    <xf numFmtId="0" fontId="7" fillId="0" borderId="0" xfId="0" applyFont="1"/>
    <xf numFmtId="0" fontId="4" fillId="0" borderId="0" xfId="0" applyNumberFormat="1" applyFont="1" applyFill="1" applyBorder="1" applyAlignment="1" applyProtection="1">
      <alignment horizontal="right"/>
    </xf>
    <xf numFmtId="0" fontId="3" fillId="0" borderId="0" xfId="2" applyNumberFormat="1" applyFont="1" applyFill="1" applyBorder="1" applyAlignment="1" applyProtection="1"/>
    <xf numFmtId="0" fontId="8" fillId="0" borderId="0" xfId="2" applyNumberFormat="1" applyFont="1" applyFill="1" applyBorder="1" applyAlignment="1" applyProtection="1"/>
    <xf numFmtId="0" fontId="3" fillId="0" borderId="0" xfId="2" applyNumberFormat="1" applyFont="1" applyFill="1" applyBorder="1" applyAlignment="1" applyProtection="1">
      <alignment horizontal="right"/>
    </xf>
    <xf numFmtId="0" fontId="3" fillId="0" borderId="0" xfId="7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 indent="7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4" fillId="0" borderId="0" xfId="8" applyNumberFormat="1" applyFont="1" applyBorder="1" applyAlignment="1">
      <alignment horizontal="right"/>
    </xf>
    <xf numFmtId="164" fontId="4" fillId="0" borderId="0" xfId="8" applyNumberFormat="1" applyFont="1"/>
    <xf numFmtId="164" fontId="3" fillId="0" borderId="0" xfId="8" applyNumberFormat="1" applyFont="1"/>
    <xf numFmtId="3" fontId="3" fillId="0" borderId="0" xfId="1" applyNumberFormat="1" applyFont="1"/>
    <xf numFmtId="3" fontId="4" fillId="0" borderId="0" xfId="1" applyNumberFormat="1" applyFont="1"/>
    <xf numFmtId="3" fontId="3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0" fontId="3" fillId="0" borderId="0" xfId="7" applyFont="1" applyAlignment="1">
      <alignment horizontal="right"/>
    </xf>
    <xf numFmtId="166" fontId="4" fillId="0" borderId="0" xfId="1" applyNumberFormat="1" applyFont="1" applyBorder="1"/>
    <xf numFmtId="3" fontId="3" fillId="0" borderId="0" xfId="2" applyNumberFormat="1" applyFont="1"/>
    <xf numFmtId="3" fontId="3" fillId="0" borderId="0" xfId="2" applyNumberFormat="1" applyFont="1" applyFill="1" applyBorder="1" applyAlignment="1" applyProtection="1"/>
    <xf numFmtId="0" fontId="7" fillId="0" borderId="0" xfId="0" applyFont="1" applyAlignment="1"/>
    <xf numFmtId="0" fontId="3" fillId="0" borderId="0" xfId="2" applyFont="1" applyAlignment="1"/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horizontal="right" vertical="center"/>
    </xf>
    <xf numFmtId="164" fontId="10" fillId="0" borderId="0" xfId="0" applyNumberFormat="1" applyFont="1" applyBorder="1" applyAlignment="1">
      <alignment horizontal="right" vertical="center"/>
    </xf>
    <xf numFmtId="0" fontId="9" fillId="0" borderId="0" xfId="0" applyFont="1"/>
    <xf numFmtId="0" fontId="4" fillId="0" borderId="0" xfId="0" applyFont="1" applyBorder="1"/>
    <xf numFmtId="164" fontId="4" fillId="0" borderId="0" xfId="8" applyNumberFormat="1" applyFont="1" applyBorder="1"/>
    <xf numFmtId="0" fontId="11" fillId="0" borderId="0" xfId="0" applyFont="1" applyBorder="1" applyAlignment="1">
      <alignment horizontal="justify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 wrapText="1"/>
    </xf>
    <xf numFmtId="164" fontId="4" fillId="0" borderId="0" xfId="8" applyNumberFormat="1" applyFont="1" applyBorder="1" applyAlignment="1">
      <alignment horizontal="right" vertical="center"/>
    </xf>
    <xf numFmtId="0" fontId="3" fillId="0" borderId="0" xfId="4" applyFont="1"/>
    <xf numFmtId="0" fontId="3" fillId="0" borderId="0" xfId="0" applyFont="1"/>
    <xf numFmtId="0" fontId="8" fillId="0" borderId="0" xfId="7" applyFont="1"/>
    <xf numFmtId="165" fontId="3" fillId="0" borderId="0" xfId="1" applyNumberFormat="1" applyFont="1" applyAlignment="1">
      <alignment horizontal="right"/>
    </xf>
    <xf numFmtId="0" fontId="3" fillId="0" borderId="0" xfId="4" applyNumberFormat="1" applyFont="1"/>
    <xf numFmtId="164" fontId="4" fillId="0" borderId="0" xfId="5" applyNumberFormat="1" applyFont="1"/>
    <xf numFmtId="3" fontId="4" fillId="0" borderId="0" xfId="0" applyNumberFormat="1" applyFont="1" applyBorder="1"/>
    <xf numFmtId="3" fontId="4" fillId="0" borderId="0" xfId="0" applyNumberFormat="1" applyFont="1"/>
    <xf numFmtId="164" fontId="4" fillId="0" borderId="0" xfId="8" applyNumberFormat="1" applyFont="1" applyFill="1" applyBorder="1" applyAlignment="1">
      <alignment horizontal="right" vertical="center"/>
    </xf>
    <xf numFmtId="0" fontId="4" fillId="0" borderId="0" xfId="0" applyFont="1" applyFill="1"/>
    <xf numFmtId="0" fontId="3" fillId="0" borderId="0" xfId="2" applyFont="1" applyFill="1"/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vertical="top"/>
    </xf>
    <xf numFmtId="0" fontId="13" fillId="0" borderId="0" xfId="10" applyFont="1" applyAlignment="1" applyProtection="1">
      <alignment vertical="top"/>
    </xf>
    <xf numFmtId="0" fontId="4" fillId="0" borderId="0" xfId="2" applyFont="1" applyAlignment="1">
      <alignment vertical="top"/>
    </xf>
    <xf numFmtId="0" fontId="3" fillId="0" borderId="0" xfId="11" applyFont="1"/>
    <xf numFmtId="164" fontId="4" fillId="0" borderId="0" xfId="12" applyNumberFormat="1" applyFont="1"/>
    <xf numFmtId="164" fontId="3" fillId="0" borderId="0" xfId="13" applyNumberFormat="1" applyFont="1"/>
    <xf numFmtId="0" fontId="8" fillId="0" borderId="0" xfId="11" applyFont="1"/>
    <xf numFmtId="165" fontId="3" fillId="0" borderId="0" xfId="11" applyNumberFormat="1" applyFont="1"/>
    <xf numFmtId="0" fontId="3" fillId="0" borderId="0" xfId="11" applyFont="1" applyAlignment="1">
      <alignment horizontal="right"/>
    </xf>
    <xf numFmtId="2" fontId="3" fillId="0" borderId="0" xfId="7" applyNumberFormat="1" applyFont="1"/>
    <xf numFmtId="0" fontId="7" fillId="0" borderId="0" xfId="0" applyFont="1" applyFill="1"/>
    <xf numFmtId="43" fontId="4" fillId="0" borderId="0" xfId="1" applyFont="1" applyBorder="1"/>
    <xf numFmtId="3" fontId="15" fillId="0" borderId="0" xfId="2" applyNumberFormat="1" applyFont="1" applyFill="1" applyAlignment="1">
      <alignment horizontal="right" vertical="center"/>
    </xf>
    <xf numFmtId="164" fontId="4" fillId="0" borderId="0" xfId="8" applyNumberFormat="1" applyFont="1" applyFill="1"/>
  </cellXfs>
  <cellStyles count="14">
    <cellStyle name="Komma" xfId="1" builtinId="3"/>
    <cellStyle name="Komma 2" xfId="6" xr:uid="{00000000-0005-0000-0000-000001000000}"/>
    <cellStyle name="Komma 3" xfId="9" xr:uid="{00000000-0005-0000-0000-000002000000}"/>
    <cellStyle name="Link" xfId="10" builtinId="8"/>
    <cellStyle name="Prozent" xfId="8" builtinId="5"/>
    <cellStyle name="Prozent 2" xfId="3" xr:uid="{00000000-0005-0000-0000-000005000000}"/>
    <cellStyle name="Prozent 3" xfId="5" xr:uid="{00000000-0005-0000-0000-000006000000}"/>
    <cellStyle name="Prozent 3 2" xfId="12" xr:uid="{00000000-0005-0000-0000-000007000000}"/>
    <cellStyle name="Prozent 4" xfId="13" xr:uid="{00000000-0005-0000-0000-000008000000}"/>
    <cellStyle name="Standard" xfId="0" builtinId="0"/>
    <cellStyle name="Standard 2" xfId="2" xr:uid="{00000000-0005-0000-0000-00000A000000}"/>
    <cellStyle name="Standard 3" xfId="4" xr:uid="{00000000-0005-0000-0000-00000B000000}"/>
    <cellStyle name="Standard 4" xfId="7" xr:uid="{00000000-0005-0000-0000-00000C000000}"/>
    <cellStyle name="Standard 5" xfId="11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Abb_2!$B$3:$D$3</c:f>
              <c:strCache>
                <c:ptCount val="3"/>
                <c:pt idx="0">
                  <c:v>2000</c:v>
                </c:pt>
                <c:pt idx="1">
                  <c:v>2016</c:v>
                </c:pt>
                <c:pt idx="2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2B24B65-5045-4FD5-B301-51D6538C2154}" type="VALUE">
                      <a:rPr lang="en-US" baseline="0"/>
                      <a:pPr/>
                      <a:t>[WERT]</a:t>
                    </a:fld>
                    <a:endParaRPr lang="en-US" baseline="0"/>
                  </a:p>
                  <a:p>
                    <a:fld id="{D9515758-B07E-4EDF-973E-EF629A860C41}" type="CELLRANGE">
                      <a:rPr lang="en-US" sz="9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</a:rPr>
                      <a:pPr/>
                      <a:t>[ZELLBEREICH]</a:t>
                    </a:fld>
                    <a:endParaRPr lang="de-CH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1D3-47CA-92F8-FA2D553226E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BDF1BAD-CC1B-4D88-841A-66ED65D6F9FC}" type="VALUE">
                      <a:rPr lang="en-US" baseline="0"/>
                      <a:pPr/>
                      <a:t>[WERT]</a:t>
                    </a:fld>
                    <a:endParaRPr lang="en-US" baseline="0"/>
                  </a:p>
                  <a:p>
                    <a:fld id="{8FFFE4E4-D51C-4D02-8899-A96229C94D2F}" type="CELLRANGE">
                      <a:rPr lang="en-US" sz="9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</a:rPr>
                      <a:pPr/>
                      <a:t>[ZELLBEREICH]</a:t>
                    </a:fld>
                    <a:endParaRPr lang="de-CH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B1D3-47CA-92F8-FA2D553226EA}"/>
                </c:ext>
              </c:extLst>
            </c:dLbl>
            <c:dLbl>
              <c:idx val="2"/>
              <c:layout>
                <c:manualLayout>
                  <c:x val="-1.5495506854769182E-16"/>
                  <c:y val="0.1069586374695863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9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800CDB2-030B-4697-B6B5-E2730700DCA3}" type="VALUE">
                      <a:rPr lang="en-US" sz="9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</a:rPr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</a:defRPr>
                      </a:pPr>
                      <a:t>[WERT]</a:t>
                    </a:fld>
                    <a:endParaRPr lang="en-US" sz="9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</a:endParaRP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</a:defRPr>
                    </a:pPr>
                    <a:fld id="{C6206F25-CEE6-4544-906F-3F6EDFED9E8E}" type="CELLRANGE">
                      <a:rPr lang="en-US"/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</a:defRPr>
                      </a:pPr>
                      <a:t>[ZELLBEREICH]</a:t>
                    </a:fld>
                    <a:endParaRPr lang="de-CH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9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1D3-47CA-92F8-FA2D553226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Abb_2!$B$3:$D$3</c:f>
              <c:numCache>
                <c:formatCode>General</c:formatCode>
                <c:ptCount val="3"/>
                <c:pt idx="0">
                  <c:v>2000</c:v>
                </c:pt>
                <c:pt idx="1">
                  <c:v>2016</c:v>
                </c:pt>
                <c:pt idx="2">
                  <c:v>2021</c:v>
                </c:pt>
              </c:numCache>
            </c:numRef>
          </c:cat>
          <c:val>
            <c:numRef>
              <c:f>Abb_2!$B$5:$D$5</c:f>
              <c:numCache>
                <c:formatCode>_ * #,##0_ ;_ * \-#,##0_ ;_ * "-"??_ ;_ @_ </c:formatCode>
                <c:ptCount val="3"/>
                <c:pt idx="0">
                  <c:v>470879</c:v>
                </c:pt>
                <c:pt idx="1">
                  <c:v>438641</c:v>
                </c:pt>
                <c:pt idx="2">
                  <c:v>424897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(Abb_2!$B$7:$D$7,Abb_2!$B$5:$D$5)</c15:f>
                <c15:dlblRangeCache>
                  <c:ptCount val="6"/>
                  <c:pt idx="0">
                    <c:v>6.5%</c:v>
                  </c:pt>
                  <c:pt idx="1">
                    <c:v>5.2%</c:v>
                  </c:pt>
                  <c:pt idx="2">
                    <c:v>4.9%</c:v>
                  </c:pt>
                  <c:pt idx="3">
                    <c:v> 470'879 </c:v>
                  </c:pt>
                  <c:pt idx="4">
                    <c:v> 438'641 </c:v>
                  </c:pt>
                  <c:pt idx="5">
                    <c:v> 424'897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B1D3-47CA-92F8-FA2D55322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91658936"/>
        <c:axId val="291659328"/>
      </c:barChart>
      <c:catAx>
        <c:axId val="291658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59328"/>
        <c:crosses val="autoZero"/>
        <c:auto val="1"/>
        <c:lblAlgn val="ctr"/>
        <c:lblOffset val="100"/>
        <c:noMultiLvlLbl val="0"/>
      </c:catAx>
      <c:valAx>
        <c:axId val="291659328"/>
        <c:scaling>
          <c:orientation val="minMax"/>
          <c:max val="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58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Abb_11!$D$3</c:f>
              <c:strCache>
                <c:ptCount val="1"/>
                <c:pt idx="0">
                  <c:v>Anteil Gebäudeflächen ausserhalb der Bauzonen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Abb_11!$A$4:$A$29</c:f>
              <c:strCache>
                <c:ptCount val="26"/>
                <c:pt idx="0">
                  <c:v>BS</c:v>
                </c:pt>
                <c:pt idx="1">
                  <c:v>GE</c:v>
                </c:pt>
                <c:pt idx="2">
                  <c:v>BL</c:v>
                </c:pt>
                <c:pt idx="3">
                  <c:v>ZH</c:v>
                </c:pt>
                <c:pt idx="4">
                  <c:v>SO</c:v>
                </c:pt>
                <c:pt idx="5">
                  <c:v>AG</c:v>
                </c:pt>
                <c:pt idx="6">
                  <c:v>SH</c:v>
                </c:pt>
                <c:pt idx="7">
                  <c:v>VS</c:v>
                </c:pt>
                <c:pt idx="8">
                  <c:v>TI</c:v>
                </c:pt>
                <c:pt idx="9">
                  <c:v>VD</c:v>
                </c:pt>
                <c:pt idx="10">
                  <c:v>TG</c:v>
                </c:pt>
                <c:pt idx="11">
                  <c:v>NE</c:v>
                </c:pt>
                <c:pt idx="12">
                  <c:v>JU</c:v>
                </c:pt>
                <c:pt idx="13">
                  <c:v>ZG</c:v>
                </c:pt>
                <c:pt idx="14">
                  <c:v>SG</c:v>
                </c:pt>
                <c:pt idx="15">
                  <c:v>GL</c:v>
                </c:pt>
                <c:pt idx="16">
                  <c:v>GR</c:v>
                </c:pt>
                <c:pt idx="17">
                  <c:v>SZ</c:v>
                </c:pt>
                <c:pt idx="18">
                  <c:v>NW</c:v>
                </c:pt>
                <c:pt idx="19">
                  <c:v>FR</c:v>
                </c:pt>
                <c:pt idx="20">
                  <c:v>BE</c:v>
                </c:pt>
                <c:pt idx="21">
                  <c:v>UR</c:v>
                </c:pt>
                <c:pt idx="22">
                  <c:v>LU</c:v>
                </c:pt>
                <c:pt idx="23">
                  <c:v>AR</c:v>
                </c:pt>
                <c:pt idx="24">
                  <c:v>OW</c:v>
                </c:pt>
                <c:pt idx="25">
                  <c:v>AI</c:v>
                </c:pt>
              </c:strCache>
            </c:strRef>
          </c:cat>
          <c:val>
            <c:numRef>
              <c:f>Abb_11!$D$4:$D$29</c:f>
              <c:numCache>
                <c:formatCode>0%</c:formatCode>
                <c:ptCount val="26"/>
                <c:pt idx="0">
                  <c:v>7.9491255961844191E-3</c:v>
                </c:pt>
                <c:pt idx="1">
                  <c:v>7.0967741935483872E-2</c:v>
                </c:pt>
                <c:pt idx="2">
                  <c:v>0.09</c:v>
                </c:pt>
                <c:pt idx="3">
                  <c:v>0.10721306517465598</c:v>
                </c:pt>
                <c:pt idx="4">
                  <c:v>0.11133501259445844</c:v>
                </c:pt>
                <c:pt idx="5">
                  <c:v>0.12396694214876033</c:v>
                </c:pt>
                <c:pt idx="6">
                  <c:v>0.13430420711974109</c:v>
                </c:pt>
                <c:pt idx="7">
                  <c:v>0.13632842757552285</c:v>
                </c:pt>
                <c:pt idx="8">
                  <c:v>0.15005861664712777</c:v>
                </c:pt>
                <c:pt idx="9">
                  <c:v>0.15631848064280496</c:v>
                </c:pt>
                <c:pt idx="10">
                  <c:v>0.17948717948717949</c:v>
                </c:pt>
                <c:pt idx="11">
                  <c:v>0.2010204081632653</c:v>
                </c:pt>
                <c:pt idx="12">
                  <c:v>0.20184696569920843</c:v>
                </c:pt>
                <c:pt idx="13">
                  <c:v>0.2208398133748056</c:v>
                </c:pt>
                <c:pt idx="14">
                  <c:v>0.22620038856508465</c:v>
                </c:pt>
                <c:pt idx="15">
                  <c:v>0.22691292875989447</c:v>
                </c:pt>
                <c:pt idx="16">
                  <c:v>0.25141972121837891</c:v>
                </c:pt>
                <c:pt idx="17">
                  <c:v>0.26055045871559634</c:v>
                </c:pt>
                <c:pt idx="18">
                  <c:v>0.26136363636363635</c:v>
                </c:pt>
                <c:pt idx="19">
                  <c:v>0.28214285714285714</c:v>
                </c:pt>
                <c:pt idx="20">
                  <c:v>0.28519319102945151</c:v>
                </c:pt>
                <c:pt idx="21">
                  <c:v>0.31954887218045114</c:v>
                </c:pt>
                <c:pt idx="22">
                  <c:v>0.33417905038057266</c:v>
                </c:pt>
                <c:pt idx="23">
                  <c:v>0.34306569343065696</c:v>
                </c:pt>
                <c:pt idx="24">
                  <c:v>0.3987138263665595</c:v>
                </c:pt>
                <c:pt idx="25">
                  <c:v>0.4206896551724138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B-4EAD-A2AA-D438AF90A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432480"/>
        <c:axId val="292432872"/>
      </c:barChart>
      <c:lineChart>
        <c:grouping val="standard"/>
        <c:varyColors val="0"/>
        <c:ser>
          <c:idx val="1"/>
          <c:order val="1"/>
          <c:tx>
            <c:strRef>
              <c:f>Abb_11!$E$3</c:f>
              <c:strCache>
                <c:ptCount val="1"/>
                <c:pt idx="0">
                  <c:v>Durchschnitt Schweiz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Abb_11!$A$4:$A$29</c:f>
              <c:strCache>
                <c:ptCount val="26"/>
                <c:pt idx="0">
                  <c:v>BS</c:v>
                </c:pt>
                <c:pt idx="1">
                  <c:v>GE</c:v>
                </c:pt>
                <c:pt idx="2">
                  <c:v>BL</c:v>
                </c:pt>
                <c:pt idx="3">
                  <c:v>ZH</c:v>
                </c:pt>
                <c:pt idx="4">
                  <c:v>SO</c:v>
                </c:pt>
                <c:pt idx="5">
                  <c:v>AG</c:v>
                </c:pt>
                <c:pt idx="6">
                  <c:v>SH</c:v>
                </c:pt>
                <c:pt idx="7">
                  <c:v>VS</c:v>
                </c:pt>
                <c:pt idx="8">
                  <c:v>TI</c:v>
                </c:pt>
                <c:pt idx="9">
                  <c:v>VD</c:v>
                </c:pt>
                <c:pt idx="10">
                  <c:v>TG</c:v>
                </c:pt>
                <c:pt idx="11">
                  <c:v>NE</c:v>
                </c:pt>
                <c:pt idx="12">
                  <c:v>JU</c:v>
                </c:pt>
                <c:pt idx="13">
                  <c:v>ZG</c:v>
                </c:pt>
                <c:pt idx="14">
                  <c:v>SG</c:v>
                </c:pt>
                <c:pt idx="15">
                  <c:v>GL</c:v>
                </c:pt>
                <c:pt idx="16">
                  <c:v>GR</c:v>
                </c:pt>
                <c:pt idx="17">
                  <c:v>SZ</c:v>
                </c:pt>
                <c:pt idx="18">
                  <c:v>NW</c:v>
                </c:pt>
                <c:pt idx="19">
                  <c:v>FR</c:v>
                </c:pt>
                <c:pt idx="20">
                  <c:v>BE</c:v>
                </c:pt>
                <c:pt idx="21">
                  <c:v>UR</c:v>
                </c:pt>
                <c:pt idx="22">
                  <c:v>LU</c:v>
                </c:pt>
                <c:pt idx="23">
                  <c:v>AR</c:v>
                </c:pt>
                <c:pt idx="24">
                  <c:v>OW</c:v>
                </c:pt>
                <c:pt idx="25">
                  <c:v>AI</c:v>
                </c:pt>
              </c:strCache>
            </c:strRef>
          </c:cat>
          <c:val>
            <c:numRef>
              <c:f>Abb_11!$E$4:$E$29</c:f>
              <c:numCache>
                <c:formatCode>0%</c:formatCode>
                <c:ptCount val="26"/>
                <c:pt idx="0">
                  <c:v>0.19010117268337548</c:v>
                </c:pt>
                <c:pt idx="1">
                  <c:v>0.19010117268337548</c:v>
                </c:pt>
                <c:pt idx="2">
                  <c:v>0.19010117268337548</c:v>
                </c:pt>
                <c:pt idx="3">
                  <c:v>0.19010117268337548</c:v>
                </c:pt>
                <c:pt idx="4">
                  <c:v>0.19010117268337548</c:v>
                </c:pt>
                <c:pt idx="5">
                  <c:v>0.19010117268337548</c:v>
                </c:pt>
                <c:pt idx="6">
                  <c:v>0.19010117268337548</c:v>
                </c:pt>
                <c:pt idx="7">
                  <c:v>0.19010117268337548</c:v>
                </c:pt>
                <c:pt idx="8">
                  <c:v>0.19010117268337548</c:v>
                </c:pt>
                <c:pt idx="9">
                  <c:v>0.19010117268337548</c:v>
                </c:pt>
                <c:pt idx="10">
                  <c:v>0.19010117268337548</c:v>
                </c:pt>
                <c:pt idx="11">
                  <c:v>0.19010117268337548</c:v>
                </c:pt>
                <c:pt idx="12">
                  <c:v>0.19010117268337548</c:v>
                </c:pt>
                <c:pt idx="13">
                  <c:v>0.19010117268337548</c:v>
                </c:pt>
                <c:pt idx="14">
                  <c:v>0.19010117268337548</c:v>
                </c:pt>
                <c:pt idx="15">
                  <c:v>0.19010117268337548</c:v>
                </c:pt>
                <c:pt idx="16">
                  <c:v>0.19010117268337548</c:v>
                </c:pt>
                <c:pt idx="17">
                  <c:v>0.19010117268337548</c:v>
                </c:pt>
                <c:pt idx="18">
                  <c:v>0.19010117268337548</c:v>
                </c:pt>
                <c:pt idx="19">
                  <c:v>0.19010117268337548</c:v>
                </c:pt>
                <c:pt idx="20">
                  <c:v>0.19010117268337548</c:v>
                </c:pt>
                <c:pt idx="21">
                  <c:v>0.19010117268337548</c:v>
                </c:pt>
                <c:pt idx="22">
                  <c:v>0.19010117268337548</c:v>
                </c:pt>
                <c:pt idx="23">
                  <c:v>0.19010117268337548</c:v>
                </c:pt>
                <c:pt idx="24">
                  <c:v>0.19010117268337548</c:v>
                </c:pt>
                <c:pt idx="25">
                  <c:v>0.19010117268337548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B-4EAD-A2AA-D438AF90A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432480"/>
        <c:axId val="292432872"/>
      </c:lineChart>
      <c:catAx>
        <c:axId val="29243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2432872"/>
        <c:crosses val="autoZero"/>
        <c:auto val="1"/>
        <c:lblAlgn val="ctr"/>
        <c:lblOffset val="100"/>
        <c:noMultiLvlLbl val="0"/>
      </c:catAx>
      <c:valAx>
        <c:axId val="292432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243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Abb_12!$G$3</c:f>
              <c:strCache>
                <c:ptCount val="1"/>
                <c:pt idx="0">
                  <c:v>1979/85 - 1992/97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Abb_12!$B$4:$B$9</c:f>
              <c:strCache>
                <c:ptCount val="6"/>
                <c:pt idx="0">
                  <c:v>Industrie- und Gewerbegebäude</c:v>
                </c:pt>
                <c:pt idx="1">
                  <c:v>Ein- und Zweifamilienhäuser</c:v>
                </c:pt>
                <c:pt idx="2">
                  <c:v>Mehrfamilienhäuser</c:v>
                </c:pt>
                <c:pt idx="3">
                  <c:v>Öffentliche Gebäude</c:v>
                </c:pt>
                <c:pt idx="4">
                  <c:v>Landwirtschaftliche Gebäude</c:v>
                </c:pt>
                <c:pt idx="5">
                  <c:v>Nicht spezifizierte Gebäude</c:v>
                </c:pt>
              </c:strCache>
            </c:strRef>
          </c:cat>
          <c:val>
            <c:numRef>
              <c:f>Abb_12!$G$4:$G$9</c:f>
              <c:numCache>
                <c:formatCode>#,##0_ ;\-#,##0\ </c:formatCode>
                <c:ptCount val="6"/>
                <c:pt idx="0">
                  <c:v>4.25</c:v>
                </c:pt>
                <c:pt idx="1">
                  <c:v>15.083333333333334</c:v>
                </c:pt>
                <c:pt idx="2">
                  <c:v>1.4166666666666667</c:v>
                </c:pt>
                <c:pt idx="3">
                  <c:v>0.75</c:v>
                </c:pt>
                <c:pt idx="4">
                  <c:v>42.666666666666664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4-45AF-8576-2B6B1DCE45A2}"/>
            </c:ext>
          </c:extLst>
        </c:ser>
        <c:ser>
          <c:idx val="1"/>
          <c:order val="1"/>
          <c:tx>
            <c:strRef>
              <c:f>Abb_12!$H$3</c:f>
              <c:strCache>
                <c:ptCount val="1"/>
                <c:pt idx="0">
                  <c:v>1992/97 - 2004/09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Abb_12!$B$4:$B$9</c:f>
              <c:strCache>
                <c:ptCount val="6"/>
                <c:pt idx="0">
                  <c:v>Industrie- und Gewerbegebäude</c:v>
                </c:pt>
                <c:pt idx="1">
                  <c:v>Ein- und Zweifamilienhäuser</c:v>
                </c:pt>
                <c:pt idx="2">
                  <c:v>Mehrfamilienhäuser</c:v>
                </c:pt>
                <c:pt idx="3">
                  <c:v>Öffentliche Gebäude</c:v>
                </c:pt>
                <c:pt idx="4">
                  <c:v>Landwirtschaftliche Gebäude</c:v>
                </c:pt>
                <c:pt idx="5">
                  <c:v>Nicht spezifizierte Gebäude</c:v>
                </c:pt>
              </c:strCache>
            </c:strRef>
          </c:cat>
          <c:val>
            <c:numRef>
              <c:f>Abb_12!$H$4:$H$9</c:f>
              <c:numCache>
                <c:formatCode>#,##0_ ;\-#,##0\ </c:formatCode>
                <c:ptCount val="6"/>
                <c:pt idx="0">
                  <c:v>2</c:v>
                </c:pt>
                <c:pt idx="1">
                  <c:v>9.5</c:v>
                </c:pt>
                <c:pt idx="2">
                  <c:v>1.3333333333333333</c:v>
                </c:pt>
                <c:pt idx="3">
                  <c:v>1.1666666666666667</c:v>
                </c:pt>
                <c:pt idx="4">
                  <c:v>43.5</c:v>
                </c:pt>
                <c:pt idx="5">
                  <c:v>-1.9166666666666667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34-45AF-8576-2B6B1DCE45A2}"/>
            </c:ext>
          </c:extLst>
        </c:ser>
        <c:ser>
          <c:idx val="2"/>
          <c:order val="2"/>
          <c:tx>
            <c:strRef>
              <c:f>Abb_12!$I$3</c:f>
              <c:strCache>
                <c:ptCount val="1"/>
                <c:pt idx="0">
                  <c:v>2004/09 - 2013/18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Abb_12!$B$4:$B$9</c:f>
              <c:strCache>
                <c:ptCount val="6"/>
                <c:pt idx="0">
                  <c:v>Industrie- und Gewerbegebäude</c:v>
                </c:pt>
                <c:pt idx="1">
                  <c:v>Ein- und Zweifamilienhäuser</c:v>
                </c:pt>
                <c:pt idx="2">
                  <c:v>Mehrfamilienhäuser</c:v>
                </c:pt>
                <c:pt idx="3">
                  <c:v>Öffentliche Gebäude</c:v>
                </c:pt>
                <c:pt idx="4">
                  <c:v>Landwirtschaftliche Gebäude</c:v>
                </c:pt>
                <c:pt idx="5">
                  <c:v>Nicht spezifizierte Gebäude</c:v>
                </c:pt>
              </c:strCache>
            </c:strRef>
          </c:cat>
          <c:val>
            <c:numRef>
              <c:f>Abb_12!$I$4:$I$9</c:f>
              <c:numCache>
                <c:formatCode>#,##0_ ;\-#,##0\ </c:formatCode>
                <c:ptCount val="6"/>
                <c:pt idx="0">
                  <c:v>1.4444444444444444</c:v>
                </c:pt>
                <c:pt idx="1">
                  <c:v>9.2222222222222214</c:v>
                </c:pt>
                <c:pt idx="2">
                  <c:v>1.3333333333333333</c:v>
                </c:pt>
                <c:pt idx="3">
                  <c:v>0.1111111111111111</c:v>
                </c:pt>
                <c:pt idx="4">
                  <c:v>52</c:v>
                </c:pt>
                <c:pt idx="5">
                  <c:v>1.2222222222222223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8-449E-B9CE-EFBB79191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433656"/>
        <c:axId val="292434048"/>
      </c:barChart>
      <c:catAx>
        <c:axId val="29243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2434048"/>
        <c:crosses val="autoZero"/>
        <c:auto val="1"/>
        <c:lblAlgn val="ctr"/>
        <c:lblOffset val="100"/>
        <c:noMultiLvlLbl val="0"/>
      </c:catAx>
      <c:valAx>
        <c:axId val="29243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2433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Abb_13!$C$3</c:f>
              <c:strCache>
                <c:ptCount val="1"/>
                <c:pt idx="0">
                  <c:v>1979/85</c:v>
                </c:pt>
              </c:strCache>
            </c:strRef>
          </c:tx>
          <c:spPr>
            <a:solidFill>
              <a:schemeClr val="accent6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Abb_13!$B$4:$B$29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Abb_13!$C$4:$C$29</c:f>
              <c:numCache>
                <c:formatCode>#,##0</c:formatCode>
                <c:ptCount val="26"/>
                <c:pt idx="0">
                  <c:v>536</c:v>
                </c:pt>
                <c:pt idx="1">
                  <c:v>1804</c:v>
                </c:pt>
                <c:pt idx="2">
                  <c:v>685</c:v>
                </c:pt>
                <c:pt idx="3">
                  <c:v>75</c:v>
                </c:pt>
                <c:pt idx="4">
                  <c:v>237</c:v>
                </c:pt>
                <c:pt idx="5">
                  <c:v>98</c:v>
                </c:pt>
                <c:pt idx="6">
                  <c:v>57</c:v>
                </c:pt>
                <c:pt idx="7">
                  <c:v>61</c:v>
                </c:pt>
                <c:pt idx="8">
                  <c:v>103</c:v>
                </c:pt>
                <c:pt idx="9">
                  <c:v>484</c:v>
                </c:pt>
                <c:pt idx="10">
                  <c:v>175</c:v>
                </c:pt>
                <c:pt idx="11">
                  <c:v>8</c:v>
                </c:pt>
                <c:pt idx="12">
                  <c:v>103</c:v>
                </c:pt>
                <c:pt idx="13">
                  <c:v>55</c:v>
                </c:pt>
                <c:pt idx="14">
                  <c:v>123</c:v>
                </c:pt>
                <c:pt idx="15">
                  <c:v>55</c:v>
                </c:pt>
                <c:pt idx="16">
                  <c:v>640</c:v>
                </c:pt>
                <c:pt idx="17">
                  <c:v>407</c:v>
                </c:pt>
                <c:pt idx="18">
                  <c:v>414</c:v>
                </c:pt>
                <c:pt idx="19">
                  <c:v>262</c:v>
                </c:pt>
                <c:pt idx="20">
                  <c:v>351</c:v>
                </c:pt>
                <c:pt idx="21">
                  <c:v>473</c:v>
                </c:pt>
                <c:pt idx="22">
                  <c:v>285</c:v>
                </c:pt>
                <c:pt idx="23">
                  <c:v>144</c:v>
                </c:pt>
                <c:pt idx="24">
                  <c:v>102</c:v>
                </c:pt>
                <c:pt idx="25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E-4BE9-9E08-FF65B5F235A5}"/>
            </c:ext>
          </c:extLst>
        </c:ser>
        <c:ser>
          <c:idx val="1"/>
          <c:order val="1"/>
          <c:tx>
            <c:strRef>
              <c:f>Abb_13!$D$3</c:f>
              <c:strCache>
                <c:ptCount val="1"/>
                <c:pt idx="0">
                  <c:v>1992/97</c:v>
                </c:pt>
              </c:strCache>
            </c:strRef>
          </c:tx>
          <c:spPr>
            <a:solidFill>
              <a:schemeClr val="accent6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Abb_13!$B$4:$B$29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Abb_13!$D$4:$D$29</c:f>
              <c:numCache>
                <c:formatCode>#,##0</c:formatCode>
                <c:ptCount val="26"/>
                <c:pt idx="0">
                  <c:v>596</c:v>
                </c:pt>
                <c:pt idx="1">
                  <c:v>1930</c:v>
                </c:pt>
                <c:pt idx="2">
                  <c:v>759</c:v>
                </c:pt>
                <c:pt idx="3">
                  <c:v>85</c:v>
                </c:pt>
                <c:pt idx="4">
                  <c:v>256</c:v>
                </c:pt>
                <c:pt idx="5">
                  <c:v>108</c:v>
                </c:pt>
                <c:pt idx="6">
                  <c:v>60</c:v>
                </c:pt>
                <c:pt idx="7">
                  <c:v>68</c:v>
                </c:pt>
                <c:pt idx="8">
                  <c:v>119</c:v>
                </c:pt>
                <c:pt idx="9">
                  <c:v>553</c:v>
                </c:pt>
                <c:pt idx="10">
                  <c:v>194</c:v>
                </c:pt>
                <c:pt idx="11">
                  <c:v>7</c:v>
                </c:pt>
                <c:pt idx="12">
                  <c:v>117</c:v>
                </c:pt>
                <c:pt idx="13">
                  <c:v>60</c:v>
                </c:pt>
                <c:pt idx="14">
                  <c:v>130</c:v>
                </c:pt>
                <c:pt idx="15">
                  <c:v>59</c:v>
                </c:pt>
                <c:pt idx="16">
                  <c:v>709</c:v>
                </c:pt>
                <c:pt idx="17">
                  <c:v>449</c:v>
                </c:pt>
                <c:pt idx="18">
                  <c:v>480</c:v>
                </c:pt>
                <c:pt idx="19">
                  <c:v>313</c:v>
                </c:pt>
                <c:pt idx="20">
                  <c:v>367</c:v>
                </c:pt>
                <c:pt idx="21">
                  <c:v>532</c:v>
                </c:pt>
                <c:pt idx="22">
                  <c:v>323</c:v>
                </c:pt>
                <c:pt idx="23">
                  <c:v>159</c:v>
                </c:pt>
                <c:pt idx="24">
                  <c:v>104</c:v>
                </c:pt>
                <c:pt idx="25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3E-4BE9-9E08-FF65B5F235A5}"/>
            </c:ext>
          </c:extLst>
        </c:ser>
        <c:ser>
          <c:idx val="2"/>
          <c:order val="2"/>
          <c:tx>
            <c:strRef>
              <c:f>Abb_13!$E$3</c:f>
              <c:strCache>
                <c:ptCount val="1"/>
                <c:pt idx="0">
                  <c:v>2004/09</c:v>
                </c:pt>
              </c:strCache>
            </c:strRef>
          </c:tx>
          <c:spPr>
            <a:solidFill>
              <a:schemeClr val="accent6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Abb_13!$B$4:$B$29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Abb_13!$E$4:$E$29</c:f>
              <c:numCache>
                <c:formatCode>#,##0</c:formatCode>
                <c:ptCount val="26"/>
                <c:pt idx="0">
                  <c:v>658</c:v>
                </c:pt>
                <c:pt idx="1">
                  <c:v>2007</c:v>
                </c:pt>
                <c:pt idx="2">
                  <c:v>868</c:v>
                </c:pt>
                <c:pt idx="3">
                  <c:v>84</c:v>
                </c:pt>
                <c:pt idx="4">
                  <c:v>268</c:v>
                </c:pt>
                <c:pt idx="5">
                  <c:v>117</c:v>
                </c:pt>
                <c:pt idx="6">
                  <c:v>63</c:v>
                </c:pt>
                <c:pt idx="7">
                  <c:v>81</c:v>
                </c:pt>
                <c:pt idx="8">
                  <c:v>132</c:v>
                </c:pt>
                <c:pt idx="9">
                  <c:v>598</c:v>
                </c:pt>
                <c:pt idx="10">
                  <c:v>210</c:v>
                </c:pt>
                <c:pt idx="11">
                  <c:v>8</c:v>
                </c:pt>
                <c:pt idx="12">
                  <c:v>147</c:v>
                </c:pt>
                <c:pt idx="13">
                  <c:v>71</c:v>
                </c:pt>
                <c:pt idx="14">
                  <c:v>134</c:v>
                </c:pt>
                <c:pt idx="15">
                  <c:v>59</c:v>
                </c:pt>
                <c:pt idx="16">
                  <c:v>779</c:v>
                </c:pt>
                <c:pt idx="17">
                  <c:v>459</c:v>
                </c:pt>
                <c:pt idx="18">
                  <c:v>501</c:v>
                </c:pt>
                <c:pt idx="19">
                  <c:v>367</c:v>
                </c:pt>
                <c:pt idx="20">
                  <c:v>378</c:v>
                </c:pt>
                <c:pt idx="21">
                  <c:v>583</c:v>
                </c:pt>
                <c:pt idx="22">
                  <c:v>339</c:v>
                </c:pt>
                <c:pt idx="23">
                  <c:v>174</c:v>
                </c:pt>
                <c:pt idx="24">
                  <c:v>104</c:v>
                </c:pt>
                <c:pt idx="25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3E-4BE9-9E08-FF65B5F235A5}"/>
            </c:ext>
          </c:extLst>
        </c:ser>
        <c:ser>
          <c:idx val="3"/>
          <c:order val="3"/>
          <c:tx>
            <c:strRef>
              <c:f>Abb_13!$F$3</c:f>
              <c:strCache>
                <c:ptCount val="1"/>
                <c:pt idx="0">
                  <c:v>2013/18</c:v>
                </c:pt>
              </c:strCache>
            </c:strRef>
          </c:tx>
          <c:spPr>
            <a:solidFill>
              <a:schemeClr val="accent6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Abb_13!$B$4:$B$29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Abb_13!$F$4:$F$29</c:f>
              <c:numCache>
                <c:formatCode>#,##0</c:formatCode>
                <c:ptCount val="26"/>
                <c:pt idx="0">
                  <c:v>709</c:v>
                </c:pt>
                <c:pt idx="1">
                  <c:v>2111</c:v>
                </c:pt>
                <c:pt idx="2">
                  <c:v>922</c:v>
                </c:pt>
                <c:pt idx="3">
                  <c:v>85</c:v>
                </c:pt>
                <c:pt idx="4">
                  <c:v>284</c:v>
                </c:pt>
                <c:pt idx="5">
                  <c:v>124</c:v>
                </c:pt>
                <c:pt idx="6">
                  <c:v>69</c:v>
                </c:pt>
                <c:pt idx="7">
                  <c:v>86</c:v>
                </c:pt>
                <c:pt idx="8">
                  <c:v>142</c:v>
                </c:pt>
                <c:pt idx="9">
                  <c:v>632</c:v>
                </c:pt>
                <c:pt idx="10">
                  <c:v>221</c:v>
                </c:pt>
                <c:pt idx="11">
                  <c:v>5</c:v>
                </c:pt>
                <c:pt idx="12">
                  <c:v>153</c:v>
                </c:pt>
                <c:pt idx="13">
                  <c:v>83</c:v>
                </c:pt>
                <c:pt idx="14">
                  <c:v>141</c:v>
                </c:pt>
                <c:pt idx="15">
                  <c:v>61</c:v>
                </c:pt>
                <c:pt idx="16">
                  <c:v>815</c:v>
                </c:pt>
                <c:pt idx="17">
                  <c:v>487</c:v>
                </c:pt>
                <c:pt idx="18">
                  <c:v>540</c:v>
                </c:pt>
                <c:pt idx="19">
                  <c:v>413</c:v>
                </c:pt>
                <c:pt idx="20">
                  <c:v>384</c:v>
                </c:pt>
                <c:pt idx="21">
                  <c:v>642</c:v>
                </c:pt>
                <c:pt idx="22">
                  <c:v>352</c:v>
                </c:pt>
                <c:pt idx="23">
                  <c:v>197</c:v>
                </c:pt>
                <c:pt idx="24">
                  <c:v>110</c:v>
                </c:pt>
                <c:pt idx="25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3E-4BE9-9E08-FF65B5F23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3730056"/>
        <c:axId val="573730384"/>
      </c:barChart>
      <c:catAx>
        <c:axId val="573730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3730384"/>
        <c:crosses val="autoZero"/>
        <c:auto val="1"/>
        <c:lblAlgn val="ctr"/>
        <c:lblOffset val="100"/>
        <c:noMultiLvlLbl val="0"/>
      </c:catAx>
      <c:valAx>
        <c:axId val="57373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373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Abb_14!$E$3</c:f>
              <c:strCache>
                <c:ptCount val="1"/>
                <c:pt idx="0">
                  <c:v>Gebäude mit Wohnnutzung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Abb_14!$B$4:$B$29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Abb_14!$E$4:$E$29</c:f>
              <c:numCache>
                <c:formatCode>#,##0</c:formatCode>
                <c:ptCount val="26"/>
                <c:pt idx="0">
                  <c:v>11061</c:v>
                </c:pt>
                <c:pt idx="1">
                  <c:v>41621</c:v>
                </c:pt>
                <c:pt idx="2">
                  <c:v>11885</c:v>
                </c:pt>
                <c:pt idx="3">
                  <c:v>2553</c:v>
                </c:pt>
                <c:pt idx="4">
                  <c:v>5846</c:v>
                </c:pt>
                <c:pt idx="5">
                  <c:v>2695</c:v>
                </c:pt>
                <c:pt idx="6">
                  <c:v>1406</c:v>
                </c:pt>
                <c:pt idx="7">
                  <c:v>2093</c:v>
                </c:pt>
                <c:pt idx="8">
                  <c:v>1830</c:v>
                </c:pt>
                <c:pt idx="9">
                  <c:v>10137</c:v>
                </c:pt>
                <c:pt idx="10">
                  <c:v>2906</c:v>
                </c:pt>
                <c:pt idx="11">
                  <c:v>58</c:v>
                </c:pt>
                <c:pt idx="12">
                  <c:v>1662</c:v>
                </c:pt>
                <c:pt idx="13">
                  <c:v>632</c:v>
                </c:pt>
                <c:pt idx="14">
                  <c:v>5241</c:v>
                </c:pt>
                <c:pt idx="15">
                  <c:v>2009</c:v>
                </c:pt>
                <c:pt idx="16">
                  <c:v>16855</c:v>
                </c:pt>
                <c:pt idx="17">
                  <c:v>13822</c:v>
                </c:pt>
                <c:pt idx="18">
                  <c:v>7087</c:v>
                </c:pt>
                <c:pt idx="19">
                  <c:v>4248</c:v>
                </c:pt>
                <c:pt idx="20">
                  <c:v>20467</c:v>
                </c:pt>
                <c:pt idx="21">
                  <c:v>13056</c:v>
                </c:pt>
                <c:pt idx="22">
                  <c:v>15385</c:v>
                </c:pt>
                <c:pt idx="23">
                  <c:v>3446</c:v>
                </c:pt>
                <c:pt idx="24">
                  <c:v>2518</c:v>
                </c:pt>
                <c:pt idx="25">
                  <c:v>2033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D-402B-B1BA-2D408E6FB083}"/>
            </c:ext>
          </c:extLst>
        </c:ser>
        <c:ser>
          <c:idx val="1"/>
          <c:order val="1"/>
          <c:tx>
            <c:strRef>
              <c:f>Abb_14!$F$3</c:f>
              <c:strCache>
                <c:ptCount val="1"/>
                <c:pt idx="0">
                  <c:v>Gebäude ohne Wohnnutzung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Abb_14!$B$4:$B$29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Abb_14!$F$4:$F$29</c:f>
              <c:numCache>
                <c:formatCode>#,##0</c:formatCode>
                <c:ptCount val="26"/>
                <c:pt idx="0">
                  <c:v>26550</c:v>
                </c:pt>
                <c:pt idx="1">
                  <c:v>82248</c:v>
                </c:pt>
                <c:pt idx="2">
                  <c:v>28147</c:v>
                </c:pt>
                <c:pt idx="3">
                  <c:v>6861</c:v>
                </c:pt>
                <c:pt idx="4">
                  <c:v>11383</c:v>
                </c:pt>
                <c:pt idx="5">
                  <c:v>6120</c:v>
                </c:pt>
                <c:pt idx="6">
                  <c:v>3270</c:v>
                </c:pt>
                <c:pt idx="7">
                  <c:v>4639</c:v>
                </c:pt>
                <c:pt idx="8">
                  <c:v>4515</c:v>
                </c:pt>
                <c:pt idx="9">
                  <c:v>19850</c:v>
                </c:pt>
                <c:pt idx="10">
                  <c:v>8159</c:v>
                </c:pt>
                <c:pt idx="11">
                  <c:v>373</c:v>
                </c:pt>
                <c:pt idx="12">
                  <c:v>6375</c:v>
                </c:pt>
                <c:pt idx="13">
                  <c:v>3375</c:v>
                </c:pt>
                <c:pt idx="14">
                  <c:v>5136</c:v>
                </c:pt>
                <c:pt idx="15">
                  <c:v>3271</c:v>
                </c:pt>
                <c:pt idx="16">
                  <c:v>31484</c:v>
                </c:pt>
                <c:pt idx="17">
                  <c:v>33228</c:v>
                </c:pt>
                <c:pt idx="18">
                  <c:v>20927</c:v>
                </c:pt>
                <c:pt idx="19">
                  <c:v>11938</c:v>
                </c:pt>
                <c:pt idx="20">
                  <c:v>27668</c:v>
                </c:pt>
                <c:pt idx="21">
                  <c:v>24468</c:v>
                </c:pt>
                <c:pt idx="22">
                  <c:v>28826</c:v>
                </c:pt>
                <c:pt idx="23">
                  <c:v>6810</c:v>
                </c:pt>
                <c:pt idx="24">
                  <c:v>3843</c:v>
                </c:pt>
                <c:pt idx="25">
                  <c:v>6291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4D-402B-B1BA-2D408E6FB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1439448"/>
        <c:axId val="501443384"/>
      </c:barChart>
      <c:catAx>
        <c:axId val="50143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1443384"/>
        <c:crosses val="autoZero"/>
        <c:auto val="1"/>
        <c:lblAlgn val="ctr"/>
        <c:lblOffset val="100"/>
        <c:noMultiLvlLbl val="0"/>
      </c:catAx>
      <c:valAx>
        <c:axId val="501443384"/>
        <c:scaling>
          <c:orientation val="minMax"/>
          <c:max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143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Abb_15!$B$3</c:f>
              <c:strCache>
                <c:ptCount val="1"/>
                <c:pt idx="0">
                  <c:v>Neubau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Abb_15!$A$4:$A$24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Abb_15!$B$4:$B$24</c:f>
              <c:numCache>
                <c:formatCode>General</c:formatCode>
                <c:ptCount val="21"/>
                <c:pt idx="0">
                  <c:v>449</c:v>
                </c:pt>
                <c:pt idx="1">
                  <c:v>473</c:v>
                </c:pt>
                <c:pt idx="2">
                  <c:v>464</c:v>
                </c:pt>
                <c:pt idx="3">
                  <c:v>513</c:v>
                </c:pt>
                <c:pt idx="4">
                  <c:v>530</c:v>
                </c:pt>
                <c:pt idx="5">
                  <c:v>469</c:v>
                </c:pt>
                <c:pt idx="6">
                  <c:v>483</c:v>
                </c:pt>
                <c:pt idx="7">
                  <c:v>436</c:v>
                </c:pt>
                <c:pt idx="8">
                  <c:v>436</c:v>
                </c:pt>
                <c:pt idx="9">
                  <c:v>359</c:v>
                </c:pt>
                <c:pt idx="10">
                  <c:v>365</c:v>
                </c:pt>
                <c:pt idx="11">
                  <c:v>403</c:v>
                </c:pt>
                <c:pt idx="12">
                  <c:v>433</c:v>
                </c:pt>
                <c:pt idx="13">
                  <c:v>495</c:v>
                </c:pt>
                <c:pt idx="14">
                  <c:v>490</c:v>
                </c:pt>
                <c:pt idx="15">
                  <c:v>437</c:v>
                </c:pt>
                <c:pt idx="16">
                  <c:v>414</c:v>
                </c:pt>
                <c:pt idx="17">
                  <c:v>403</c:v>
                </c:pt>
                <c:pt idx="18">
                  <c:v>445</c:v>
                </c:pt>
                <c:pt idx="19">
                  <c:v>379</c:v>
                </c:pt>
                <c:pt idx="20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0-4C3D-868F-9111675CB144}"/>
            </c:ext>
          </c:extLst>
        </c:ser>
        <c:ser>
          <c:idx val="1"/>
          <c:order val="1"/>
          <c:tx>
            <c:strRef>
              <c:f>Abb_15!$C$3</c:f>
              <c:strCache>
                <c:ptCount val="1"/>
                <c:pt idx="0">
                  <c:v>Abbruch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Abb_15!$A$4:$A$24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Abb_15!$C$4:$C$24</c:f>
              <c:numCache>
                <c:formatCode>General</c:formatCode>
                <c:ptCount val="21"/>
                <c:pt idx="0">
                  <c:v>250</c:v>
                </c:pt>
                <c:pt idx="1">
                  <c:v>208</c:v>
                </c:pt>
                <c:pt idx="2">
                  <c:v>267</c:v>
                </c:pt>
                <c:pt idx="3">
                  <c:v>279</c:v>
                </c:pt>
                <c:pt idx="4">
                  <c:v>278</c:v>
                </c:pt>
                <c:pt idx="5">
                  <c:v>314</c:v>
                </c:pt>
                <c:pt idx="6">
                  <c:v>316</c:v>
                </c:pt>
                <c:pt idx="7">
                  <c:v>244</c:v>
                </c:pt>
                <c:pt idx="8">
                  <c:v>258</c:v>
                </c:pt>
                <c:pt idx="9">
                  <c:v>244</c:v>
                </c:pt>
                <c:pt idx="10">
                  <c:v>253</c:v>
                </c:pt>
                <c:pt idx="11">
                  <c:v>292</c:v>
                </c:pt>
                <c:pt idx="12">
                  <c:v>296</c:v>
                </c:pt>
                <c:pt idx="13">
                  <c:v>365</c:v>
                </c:pt>
                <c:pt idx="14">
                  <c:v>303</c:v>
                </c:pt>
                <c:pt idx="15">
                  <c:v>302</c:v>
                </c:pt>
                <c:pt idx="16">
                  <c:v>296</c:v>
                </c:pt>
                <c:pt idx="17">
                  <c:v>347</c:v>
                </c:pt>
                <c:pt idx="18">
                  <c:v>344</c:v>
                </c:pt>
                <c:pt idx="19">
                  <c:v>270</c:v>
                </c:pt>
                <c:pt idx="20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D0-4C3D-868F-9111675CB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3714696"/>
        <c:axId val="293715088"/>
      </c:barChart>
      <c:lineChart>
        <c:grouping val="standard"/>
        <c:varyColors val="0"/>
        <c:ser>
          <c:idx val="2"/>
          <c:order val="2"/>
          <c:tx>
            <c:strRef>
              <c:f>Abb_15!$D$3</c:f>
              <c:strCache>
                <c:ptCount val="1"/>
                <c:pt idx="0">
                  <c:v>Saldo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Abb_15!$A$4:$A$24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Abb_15!$D$4:$D$24</c:f>
              <c:numCache>
                <c:formatCode>General</c:formatCode>
                <c:ptCount val="21"/>
                <c:pt idx="0">
                  <c:v>199</c:v>
                </c:pt>
                <c:pt idx="1">
                  <c:v>265</c:v>
                </c:pt>
                <c:pt idx="2">
                  <c:v>197</c:v>
                </c:pt>
                <c:pt idx="3">
                  <c:v>234</c:v>
                </c:pt>
                <c:pt idx="4">
                  <c:v>252</c:v>
                </c:pt>
                <c:pt idx="5">
                  <c:v>155</c:v>
                </c:pt>
                <c:pt idx="6">
                  <c:v>167</c:v>
                </c:pt>
                <c:pt idx="7">
                  <c:v>192</c:v>
                </c:pt>
                <c:pt idx="8">
                  <c:v>178</c:v>
                </c:pt>
                <c:pt idx="9">
                  <c:v>115</c:v>
                </c:pt>
                <c:pt idx="10">
                  <c:v>112</c:v>
                </c:pt>
                <c:pt idx="11">
                  <c:v>111</c:v>
                </c:pt>
                <c:pt idx="12">
                  <c:v>137</c:v>
                </c:pt>
                <c:pt idx="13">
                  <c:v>130</c:v>
                </c:pt>
                <c:pt idx="14">
                  <c:v>187</c:v>
                </c:pt>
                <c:pt idx="15">
                  <c:v>135</c:v>
                </c:pt>
                <c:pt idx="16">
                  <c:v>118</c:v>
                </c:pt>
                <c:pt idx="17">
                  <c:v>56</c:v>
                </c:pt>
                <c:pt idx="18">
                  <c:v>101</c:v>
                </c:pt>
                <c:pt idx="19">
                  <c:v>109</c:v>
                </c:pt>
                <c:pt idx="20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D0-4C3D-868F-9111675CB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14696"/>
        <c:axId val="293715088"/>
      </c:lineChart>
      <c:catAx>
        <c:axId val="29371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3715088"/>
        <c:crosses val="autoZero"/>
        <c:auto val="1"/>
        <c:lblAlgn val="ctr"/>
        <c:lblOffset val="100"/>
        <c:noMultiLvlLbl val="0"/>
      </c:catAx>
      <c:valAx>
        <c:axId val="293715088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3714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Abb_16!$D$3</c:f>
              <c:strCache>
                <c:ptCount val="1"/>
                <c:pt idx="0">
                  <c:v>Anzahl Wohnungen ausserhalb der Bauzonen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Abb_16!$B$4:$B$12</c:f>
              <c:strCache>
                <c:ptCount val="9"/>
                <c:pt idx="0">
                  <c:v>Städtische Gem. einer grossen Agglo.</c:v>
                </c:pt>
                <c:pt idx="1">
                  <c:v>Städtische Gem. einer mittelgrossen Agglo.</c:v>
                </c:pt>
                <c:pt idx="2">
                  <c:v>Städtische Gem. einer kleinen oder ausserh. einer Agglo.</c:v>
                </c:pt>
                <c:pt idx="3">
                  <c:v>Periurbane Gem. hoher Dichte</c:v>
                </c:pt>
                <c:pt idx="4">
                  <c:v>Periurbane Gem. mittlerer Dichte</c:v>
                </c:pt>
                <c:pt idx="5">
                  <c:v>Periurbane Gem. geringer Dichte</c:v>
                </c:pt>
                <c:pt idx="6">
                  <c:v>Ländliche Zentrumsgem.</c:v>
                </c:pt>
                <c:pt idx="7">
                  <c:v>Ländliche zentral gelegene Gem.</c:v>
                </c:pt>
                <c:pt idx="8">
                  <c:v>Ländliche periphere Gem.</c:v>
                </c:pt>
              </c:strCache>
            </c:strRef>
          </c:cat>
          <c:val>
            <c:numRef>
              <c:f>Abb_16!$D$4:$D$12</c:f>
              <c:numCache>
                <c:formatCode>_ * #,##0_ ;_ * \-#,##0_ ;_ * "-"??_ ;_ @_ </c:formatCode>
                <c:ptCount val="9"/>
                <c:pt idx="0">
                  <c:v>12080</c:v>
                </c:pt>
                <c:pt idx="1">
                  <c:v>24405</c:v>
                </c:pt>
                <c:pt idx="2">
                  <c:v>19518</c:v>
                </c:pt>
                <c:pt idx="3">
                  <c:v>15219</c:v>
                </c:pt>
                <c:pt idx="4">
                  <c:v>38546</c:v>
                </c:pt>
                <c:pt idx="5">
                  <c:v>37206</c:v>
                </c:pt>
                <c:pt idx="6">
                  <c:v>27819</c:v>
                </c:pt>
                <c:pt idx="7">
                  <c:v>53150</c:v>
                </c:pt>
                <c:pt idx="8">
                  <c:v>46145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C-41C9-A980-18AB14BA5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3715872"/>
        <c:axId val="293716264"/>
      </c:barChart>
      <c:lineChart>
        <c:grouping val="standard"/>
        <c:varyColors val="0"/>
        <c:ser>
          <c:idx val="1"/>
          <c:order val="1"/>
          <c:tx>
            <c:strRef>
              <c:f>Abb_16!$F$3</c:f>
              <c:strCache>
                <c:ptCount val="1"/>
                <c:pt idx="0">
                  <c:v>Prozentualer Anteil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Abb_16!$B$4:$B$12</c:f>
              <c:strCache>
                <c:ptCount val="9"/>
                <c:pt idx="0">
                  <c:v>Städtische Gem. einer grossen Agglo.</c:v>
                </c:pt>
                <c:pt idx="1">
                  <c:v>Städtische Gem. einer mittelgrossen Agglo.</c:v>
                </c:pt>
                <c:pt idx="2">
                  <c:v>Städtische Gem. einer kleinen oder ausserh. einer Agglo.</c:v>
                </c:pt>
                <c:pt idx="3">
                  <c:v>Periurbane Gem. hoher Dichte</c:v>
                </c:pt>
                <c:pt idx="4">
                  <c:v>Periurbane Gem. mittlerer Dichte</c:v>
                </c:pt>
                <c:pt idx="5">
                  <c:v>Periurbane Gem. geringer Dichte</c:v>
                </c:pt>
                <c:pt idx="6">
                  <c:v>Ländliche Zentrumsgem.</c:v>
                </c:pt>
                <c:pt idx="7">
                  <c:v>Ländliche zentral gelegene Gem.</c:v>
                </c:pt>
                <c:pt idx="8">
                  <c:v>Ländliche periphere Gem.</c:v>
                </c:pt>
              </c:strCache>
            </c:strRef>
          </c:cat>
          <c:val>
            <c:numRef>
              <c:f>Abb_16!$F$4:$F$12</c:f>
              <c:numCache>
                <c:formatCode>0.0%</c:formatCode>
                <c:ptCount val="9"/>
                <c:pt idx="0">
                  <c:v>8.7112285428306881E-3</c:v>
                </c:pt>
                <c:pt idx="1">
                  <c:v>2.3236970443678076E-2</c:v>
                </c:pt>
                <c:pt idx="2">
                  <c:v>3.9385665942235165E-2</c:v>
                </c:pt>
                <c:pt idx="3">
                  <c:v>5.5865737222901321E-2</c:v>
                </c:pt>
                <c:pt idx="4">
                  <c:v>8.3899979975099473E-2</c:v>
                </c:pt>
                <c:pt idx="5">
                  <c:v>0.15766456763651465</c:v>
                </c:pt>
                <c:pt idx="6">
                  <c:v>0.11080397506621791</c:v>
                </c:pt>
                <c:pt idx="7">
                  <c:v>0.15351510600196408</c:v>
                </c:pt>
                <c:pt idx="8">
                  <c:v>0.17796195096742345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C-41C9-A980-18AB14BA5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17048"/>
        <c:axId val="293716656"/>
      </c:lineChart>
      <c:catAx>
        <c:axId val="29371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3716264"/>
        <c:crosses val="autoZero"/>
        <c:auto val="1"/>
        <c:lblAlgn val="ctr"/>
        <c:lblOffset val="100"/>
        <c:noMultiLvlLbl val="0"/>
      </c:catAx>
      <c:valAx>
        <c:axId val="293716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Anzahl Wohnungen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3715872"/>
        <c:crosses val="autoZero"/>
        <c:crossBetween val="between"/>
      </c:valAx>
      <c:valAx>
        <c:axId val="293716656"/>
        <c:scaling>
          <c:orientation val="minMax"/>
          <c:max val="0.30000000000000004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Prozentualer Anteil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3717048"/>
        <c:crosses val="max"/>
        <c:crossBetween val="between"/>
      </c:valAx>
      <c:catAx>
        <c:axId val="2937170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3716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Abb_17!$C$3</c:f>
              <c:strCache>
                <c:ptCount val="1"/>
                <c:pt idx="0">
                  <c:v>Erstwohnungen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2433CFA-FB56-42A6-91B8-B8CF510CB5D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6A6-4ECE-BD15-CE2830E69A7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9B08217-FEE2-4EFC-9118-BE4983B0D720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6A6-4ECE-BD15-CE2830E69A7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576B8BF-E7DB-45F9-A4FF-535BB8654315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6A6-4ECE-BD15-CE2830E69A7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E963AD6-41A4-461E-BF9A-6CF447AD444C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6A6-4ECE-BD15-CE2830E69A7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D7F19CE-D111-4DF8-905B-1DD6A84B61B7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6A6-4ECE-BD15-CE2830E69A7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18BD518-9A55-42E0-9F76-DF2235230618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6A6-4ECE-BD15-CE2830E69A7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00753FF-2F42-4787-9B17-2972B98B5E9C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6A6-4ECE-BD15-CE2830E69A7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33CE08A-275D-4ABD-98BE-AF5B230221A3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6A6-4ECE-BD15-CE2830E69A7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8E04129-1908-4163-A3E3-91554B48A0AE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6A6-4ECE-BD15-CE2830E69A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Abb_17!$B$4:$B$12</c:f>
              <c:strCache>
                <c:ptCount val="9"/>
                <c:pt idx="0">
                  <c:v>Städtische Gem. einer grossen Agglo.</c:v>
                </c:pt>
                <c:pt idx="1">
                  <c:v>Städtische Gem. einer mittelgrossen Agglo.</c:v>
                </c:pt>
                <c:pt idx="2">
                  <c:v>Städtische Gem. einer kleinen oder ausserh. einer Agglo.</c:v>
                </c:pt>
                <c:pt idx="3">
                  <c:v>Periurbane Gem. hoher Dichte</c:v>
                </c:pt>
                <c:pt idx="4">
                  <c:v>Periurbane Gem. mittlerer Dichte</c:v>
                </c:pt>
                <c:pt idx="5">
                  <c:v>Periurbane Gem. geringer Dichte</c:v>
                </c:pt>
                <c:pt idx="6">
                  <c:v>Ländliche Zentrumsgem.</c:v>
                </c:pt>
                <c:pt idx="7">
                  <c:v>Ländliche zentral gelegene Gem.</c:v>
                </c:pt>
                <c:pt idx="8">
                  <c:v>Ländliche periphere Gem.</c:v>
                </c:pt>
              </c:strCache>
            </c:strRef>
          </c:cat>
          <c:val>
            <c:numRef>
              <c:f>Abb_17!$C$4:$C$12</c:f>
              <c:numCache>
                <c:formatCode>_ * #,##0_ ;_ * \-#,##0_ ;_ * "-"??_ ;_ @_ </c:formatCode>
                <c:ptCount val="9"/>
                <c:pt idx="0">
                  <c:v>9863</c:v>
                </c:pt>
                <c:pt idx="1">
                  <c:v>15423</c:v>
                </c:pt>
                <c:pt idx="2">
                  <c:v>12808</c:v>
                </c:pt>
                <c:pt idx="3">
                  <c:v>11629</c:v>
                </c:pt>
                <c:pt idx="4">
                  <c:v>28163</c:v>
                </c:pt>
                <c:pt idx="5">
                  <c:v>23753</c:v>
                </c:pt>
                <c:pt idx="6">
                  <c:v>15402</c:v>
                </c:pt>
                <c:pt idx="7">
                  <c:v>41379</c:v>
                </c:pt>
                <c:pt idx="8">
                  <c:v>16580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Abb_17!$F$4:$F$12</c15:f>
                <c15:dlblRangeCache>
                  <c:ptCount val="9"/>
                  <c:pt idx="0">
                    <c:v>81.6%</c:v>
                  </c:pt>
                  <c:pt idx="1">
                    <c:v>63.1%</c:v>
                  </c:pt>
                  <c:pt idx="2">
                    <c:v>65.9%</c:v>
                  </c:pt>
                  <c:pt idx="3">
                    <c:v>76.9%</c:v>
                  </c:pt>
                  <c:pt idx="4">
                    <c:v>72.3%</c:v>
                  </c:pt>
                  <c:pt idx="5">
                    <c:v>64.5%</c:v>
                  </c:pt>
                  <c:pt idx="6">
                    <c:v>55.3%</c:v>
                  </c:pt>
                  <c:pt idx="7">
                    <c:v>77.7%</c:v>
                  </c:pt>
                  <c:pt idx="8">
                    <c:v>35.9%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36A6-4ECE-BD15-CE2830E69A70}"/>
            </c:ext>
          </c:extLst>
        </c:ser>
        <c:ser>
          <c:idx val="1"/>
          <c:order val="1"/>
          <c:tx>
            <c:strRef>
              <c:f>Abb_17!$D$3</c:f>
              <c:strCache>
                <c:ptCount val="1"/>
                <c:pt idx="0">
                  <c:v>keine Erstwohnungen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Abb_17!$B$4:$B$12</c:f>
              <c:strCache>
                <c:ptCount val="9"/>
                <c:pt idx="0">
                  <c:v>Städtische Gem. einer grossen Agglo.</c:v>
                </c:pt>
                <c:pt idx="1">
                  <c:v>Städtische Gem. einer mittelgrossen Agglo.</c:v>
                </c:pt>
                <c:pt idx="2">
                  <c:v>Städtische Gem. einer kleinen oder ausserh. einer Agglo.</c:v>
                </c:pt>
                <c:pt idx="3">
                  <c:v>Periurbane Gem. hoher Dichte</c:v>
                </c:pt>
                <c:pt idx="4">
                  <c:v>Periurbane Gem. mittlerer Dichte</c:v>
                </c:pt>
                <c:pt idx="5">
                  <c:v>Periurbane Gem. geringer Dichte</c:v>
                </c:pt>
                <c:pt idx="6">
                  <c:v>Ländliche Zentrumsgem.</c:v>
                </c:pt>
                <c:pt idx="7">
                  <c:v>Ländliche zentral gelegene Gem.</c:v>
                </c:pt>
                <c:pt idx="8">
                  <c:v>Ländliche periphere Gem.</c:v>
                </c:pt>
              </c:strCache>
            </c:strRef>
          </c:cat>
          <c:val>
            <c:numRef>
              <c:f>Abb_17!$D$4:$D$12</c:f>
              <c:numCache>
                <c:formatCode>_ * #,##0_ ;_ * \-#,##0_ ;_ * "-"??_ ;_ @_ </c:formatCode>
                <c:ptCount val="9"/>
                <c:pt idx="0">
                  <c:v>2217</c:v>
                </c:pt>
                <c:pt idx="1">
                  <c:v>9003</c:v>
                </c:pt>
                <c:pt idx="2">
                  <c:v>6625</c:v>
                </c:pt>
                <c:pt idx="3">
                  <c:v>3490</c:v>
                </c:pt>
                <c:pt idx="4">
                  <c:v>10784</c:v>
                </c:pt>
                <c:pt idx="5">
                  <c:v>13065</c:v>
                </c:pt>
                <c:pt idx="6">
                  <c:v>12447</c:v>
                </c:pt>
                <c:pt idx="7">
                  <c:v>11892</c:v>
                </c:pt>
                <c:pt idx="8">
                  <c:v>29565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6A6-4ECE-BD15-CE2830E69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29243240"/>
        <c:axId val="629238648"/>
      </c:barChart>
      <c:catAx>
        <c:axId val="629243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29238648"/>
        <c:crosses val="autoZero"/>
        <c:auto val="1"/>
        <c:lblAlgn val="ctr"/>
        <c:lblOffset val="100"/>
        <c:noMultiLvlLbl val="0"/>
      </c:catAx>
      <c:valAx>
        <c:axId val="629238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29243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Abb_4!$G$3</c:f>
              <c:strCache>
                <c:ptCount val="1"/>
                <c:pt idx="0">
                  <c:v>Einwohner/innen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Abb_4!$B$4:$B$13</c:f>
              <c:strCache>
                <c:ptCount val="10"/>
                <c:pt idx="0">
                  <c:v>Städtische Gem. einer grossen Agglo.</c:v>
                </c:pt>
                <c:pt idx="1">
                  <c:v>Städtische Gem. einer mittelgrossen Agglo.</c:v>
                </c:pt>
                <c:pt idx="2">
                  <c:v>Städtische Gem. einer kleinen oder ausserh. einer Agglo.</c:v>
                </c:pt>
                <c:pt idx="3">
                  <c:v>Periurbane Gem. hoher Dichte</c:v>
                </c:pt>
                <c:pt idx="4">
                  <c:v>Periurbane Gem. mittlerer Dichte</c:v>
                </c:pt>
                <c:pt idx="5">
                  <c:v>Periurbane Gem. geringer Dichte</c:v>
                </c:pt>
                <c:pt idx="6">
                  <c:v>Ländliche Zentrumsgem.</c:v>
                </c:pt>
                <c:pt idx="7">
                  <c:v>Ländliche zentral gelegene Gem.</c:v>
                </c:pt>
                <c:pt idx="8">
                  <c:v>Ländliche periphere Gem.</c:v>
                </c:pt>
                <c:pt idx="9">
                  <c:v>Schweiz</c:v>
                </c:pt>
              </c:strCache>
            </c:strRef>
          </c:cat>
          <c:val>
            <c:numRef>
              <c:f>Abb_4!$G$4:$G$13</c:f>
              <c:numCache>
                <c:formatCode>0.0%</c:formatCode>
                <c:ptCount val="10"/>
                <c:pt idx="0">
                  <c:v>9.5396127824090848E-3</c:v>
                </c:pt>
                <c:pt idx="1">
                  <c:v>1.9639794302516153E-2</c:v>
                </c:pt>
                <c:pt idx="2">
                  <c:v>3.4405626325317358E-2</c:v>
                </c:pt>
                <c:pt idx="3">
                  <c:v>5.1218590383373452E-2</c:v>
                </c:pt>
                <c:pt idx="4">
                  <c:v>7.4330486467331702E-2</c:v>
                </c:pt>
                <c:pt idx="5">
                  <c:v>0.13061775156632818</c:v>
                </c:pt>
                <c:pt idx="6">
                  <c:v>9.9663036474453098E-2</c:v>
                </c:pt>
                <c:pt idx="7">
                  <c:v>0.14878126638181227</c:v>
                </c:pt>
                <c:pt idx="8">
                  <c:v>0.14843710850618488</c:v>
                </c:pt>
                <c:pt idx="9">
                  <c:v>4.891487979506489E-2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7-4180-8B5C-771909E44F3E}"/>
            </c:ext>
          </c:extLst>
        </c:ser>
        <c:ser>
          <c:idx val="1"/>
          <c:order val="1"/>
          <c:tx>
            <c:strRef>
              <c:f>Abb_4!$H$3</c:f>
              <c:strCache>
                <c:ptCount val="1"/>
                <c:pt idx="0">
                  <c:v>Beschäftigte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Abb_4!$B$4:$B$13</c:f>
              <c:strCache>
                <c:ptCount val="10"/>
                <c:pt idx="0">
                  <c:v>Städtische Gem. einer grossen Agglo.</c:v>
                </c:pt>
                <c:pt idx="1">
                  <c:v>Städtische Gem. einer mittelgrossen Agglo.</c:v>
                </c:pt>
                <c:pt idx="2">
                  <c:v>Städtische Gem. einer kleinen oder ausserh. einer Agglo.</c:v>
                </c:pt>
                <c:pt idx="3">
                  <c:v>Periurbane Gem. hoher Dichte</c:v>
                </c:pt>
                <c:pt idx="4">
                  <c:v>Periurbane Gem. mittlerer Dichte</c:v>
                </c:pt>
                <c:pt idx="5">
                  <c:v>Periurbane Gem. geringer Dichte</c:v>
                </c:pt>
                <c:pt idx="6">
                  <c:v>Ländliche Zentrumsgem.</c:v>
                </c:pt>
                <c:pt idx="7">
                  <c:v>Ländliche zentral gelegene Gem.</c:v>
                </c:pt>
                <c:pt idx="8">
                  <c:v>Ländliche periphere Gem.</c:v>
                </c:pt>
                <c:pt idx="9">
                  <c:v>Schweiz</c:v>
                </c:pt>
              </c:strCache>
            </c:strRef>
          </c:cat>
          <c:val>
            <c:numRef>
              <c:f>Abb_4!$H$4:$H$13</c:f>
              <c:numCache>
                <c:formatCode>0.0%</c:formatCode>
                <c:ptCount val="10"/>
                <c:pt idx="0">
                  <c:v>1.1563833058974973E-2</c:v>
                </c:pt>
                <c:pt idx="1">
                  <c:v>1.8352239482078481E-2</c:v>
                </c:pt>
                <c:pt idx="2">
                  <c:v>3.3788756633519816E-2</c:v>
                </c:pt>
                <c:pt idx="3">
                  <c:v>5.2960997558564191E-2</c:v>
                </c:pt>
                <c:pt idx="4">
                  <c:v>9.5458249087123151E-2</c:v>
                </c:pt>
                <c:pt idx="5">
                  <c:v>0.19719333963498872</c:v>
                </c:pt>
                <c:pt idx="6">
                  <c:v>8.2465633562826685E-2</c:v>
                </c:pt>
                <c:pt idx="7">
                  <c:v>0.15272879493485428</c:v>
                </c:pt>
                <c:pt idx="8">
                  <c:v>0.16666666666666666</c:v>
                </c:pt>
                <c:pt idx="9">
                  <c:v>4.1415048201581081E-2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67-4180-8B5C-771909E44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1660112"/>
        <c:axId val="291660504"/>
      </c:barChart>
      <c:catAx>
        <c:axId val="29166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60504"/>
        <c:crosses val="autoZero"/>
        <c:auto val="1"/>
        <c:lblAlgn val="ctr"/>
        <c:lblOffset val="100"/>
        <c:noMultiLvlLbl val="0"/>
      </c:catAx>
      <c:valAx>
        <c:axId val="29166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6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Abb_5!$F$3</c:f>
              <c:strCache>
                <c:ptCount val="1"/>
                <c:pt idx="0">
                  <c:v>Einwohner/innen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Abb_5!$A$4:$A$30</c:f>
              <c:strCache>
                <c:ptCount val="27"/>
                <c:pt idx="0">
                  <c:v>BS</c:v>
                </c:pt>
                <c:pt idx="1">
                  <c:v>BL</c:v>
                </c:pt>
                <c:pt idx="2">
                  <c:v>GE</c:v>
                </c:pt>
                <c:pt idx="3">
                  <c:v>SH</c:v>
                </c:pt>
                <c:pt idx="4">
                  <c:v>ZH</c:v>
                </c:pt>
                <c:pt idx="5">
                  <c:v>VS</c:v>
                </c:pt>
                <c:pt idx="6">
                  <c:v>SO</c:v>
                </c:pt>
                <c:pt idx="7">
                  <c:v>AG</c:v>
                </c:pt>
                <c:pt idx="8">
                  <c:v>TI</c:v>
                </c:pt>
                <c:pt idx="9">
                  <c:v>VD</c:v>
                </c:pt>
                <c:pt idx="10">
                  <c:v>TG</c:v>
                </c:pt>
                <c:pt idx="11">
                  <c:v>NE</c:v>
                </c:pt>
                <c:pt idx="12">
                  <c:v>GR</c:v>
                </c:pt>
                <c:pt idx="13">
                  <c:v>CH</c:v>
                </c:pt>
                <c:pt idx="14">
                  <c:v>GL</c:v>
                </c:pt>
                <c:pt idx="15">
                  <c:v>JU</c:v>
                </c:pt>
                <c:pt idx="16">
                  <c:v>ZG</c:v>
                </c:pt>
                <c:pt idx="17">
                  <c:v>SG</c:v>
                </c:pt>
                <c:pt idx="18">
                  <c:v>FR</c:v>
                </c:pt>
                <c:pt idx="19">
                  <c:v>LU</c:v>
                </c:pt>
                <c:pt idx="20">
                  <c:v>SZ</c:v>
                </c:pt>
                <c:pt idx="21">
                  <c:v>BE</c:v>
                </c:pt>
                <c:pt idx="22">
                  <c:v>NW</c:v>
                </c:pt>
                <c:pt idx="23">
                  <c:v>UR</c:v>
                </c:pt>
                <c:pt idx="24">
                  <c:v>OW</c:v>
                </c:pt>
                <c:pt idx="25">
                  <c:v>AR</c:v>
                </c:pt>
                <c:pt idx="26">
                  <c:v>AI</c:v>
                </c:pt>
              </c:strCache>
            </c:strRef>
          </c:cat>
          <c:val>
            <c:numRef>
              <c:f>Abb_5!$F$4:$F$30</c:f>
              <c:numCache>
                <c:formatCode>0.0%</c:formatCode>
                <c:ptCount val="27"/>
                <c:pt idx="0">
                  <c:v>1.2657000392979447E-3</c:v>
                </c:pt>
                <c:pt idx="1">
                  <c:v>1.6237215298667812E-2</c:v>
                </c:pt>
                <c:pt idx="2">
                  <c:v>1.6533692012340898E-2</c:v>
                </c:pt>
                <c:pt idx="3">
                  <c:v>1.8695501357606784E-2</c:v>
                </c:pt>
                <c:pt idx="4">
                  <c:v>2.1343338980025096E-2</c:v>
                </c:pt>
                <c:pt idx="5">
                  <c:v>2.5388203846559383E-2</c:v>
                </c:pt>
                <c:pt idx="6">
                  <c:v>2.8414180111153077E-2</c:v>
                </c:pt>
                <c:pt idx="7">
                  <c:v>2.9764756868707529E-2</c:v>
                </c:pt>
                <c:pt idx="8">
                  <c:v>3.3781002366985696E-2</c:v>
                </c:pt>
                <c:pt idx="9">
                  <c:v>3.7822035001965654E-2</c:v>
                </c:pt>
                <c:pt idx="10">
                  <c:v>4.0724968439116507E-2</c:v>
                </c:pt>
                <c:pt idx="11">
                  <c:v>4.1892789265187427E-2</c:v>
                </c:pt>
                <c:pt idx="12">
                  <c:v>4.4023838758947019E-2</c:v>
                </c:pt>
                <c:pt idx="13">
                  <c:v>4.8914795327723387E-2</c:v>
                </c:pt>
                <c:pt idx="14">
                  <c:v>4.9744089690470387E-2</c:v>
                </c:pt>
                <c:pt idx="15">
                  <c:v>5.3362493165664299E-2</c:v>
                </c:pt>
                <c:pt idx="16">
                  <c:v>5.5060741243844837E-2</c:v>
                </c:pt>
                <c:pt idx="17">
                  <c:v>7.3137914278136262E-2</c:v>
                </c:pt>
                <c:pt idx="18">
                  <c:v>8.5374191185447437E-2</c:v>
                </c:pt>
                <c:pt idx="19">
                  <c:v>9.3732826798556851E-2</c:v>
                </c:pt>
                <c:pt idx="20">
                  <c:v>9.882445237132105E-2</c:v>
                </c:pt>
                <c:pt idx="21">
                  <c:v>9.8945568867232547E-2</c:v>
                </c:pt>
                <c:pt idx="22">
                  <c:v>9.9635647012992962E-2</c:v>
                </c:pt>
                <c:pt idx="23">
                  <c:v>0.11588251291813979</c:v>
                </c:pt>
                <c:pt idx="24">
                  <c:v>0.18504111734760476</c:v>
                </c:pt>
                <c:pt idx="25">
                  <c:v>0.21091336164061794</c:v>
                </c:pt>
                <c:pt idx="26">
                  <c:v>0.26196612665684832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0-44D5-9371-4559F6955749}"/>
            </c:ext>
          </c:extLst>
        </c:ser>
        <c:ser>
          <c:idx val="1"/>
          <c:order val="1"/>
          <c:tx>
            <c:strRef>
              <c:f>Abb_5!$G$3</c:f>
              <c:strCache>
                <c:ptCount val="1"/>
                <c:pt idx="0">
                  <c:v>Beschäftigte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Abb_5!$A$4:$A$30</c:f>
              <c:strCache>
                <c:ptCount val="27"/>
                <c:pt idx="0">
                  <c:v>BS</c:v>
                </c:pt>
                <c:pt idx="1">
                  <c:v>BL</c:v>
                </c:pt>
                <c:pt idx="2">
                  <c:v>GE</c:v>
                </c:pt>
                <c:pt idx="3">
                  <c:v>SH</c:v>
                </c:pt>
                <c:pt idx="4">
                  <c:v>ZH</c:v>
                </c:pt>
                <c:pt idx="5">
                  <c:v>VS</c:v>
                </c:pt>
                <c:pt idx="6">
                  <c:v>SO</c:v>
                </c:pt>
                <c:pt idx="7">
                  <c:v>AG</c:v>
                </c:pt>
                <c:pt idx="8">
                  <c:v>TI</c:v>
                </c:pt>
                <c:pt idx="9">
                  <c:v>VD</c:v>
                </c:pt>
                <c:pt idx="10">
                  <c:v>TG</c:v>
                </c:pt>
                <c:pt idx="11">
                  <c:v>NE</c:v>
                </c:pt>
                <c:pt idx="12">
                  <c:v>GR</c:v>
                </c:pt>
                <c:pt idx="13">
                  <c:v>CH</c:v>
                </c:pt>
                <c:pt idx="14">
                  <c:v>GL</c:v>
                </c:pt>
                <c:pt idx="15">
                  <c:v>JU</c:v>
                </c:pt>
                <c:pt idx="16">
                  <c:v>ZG</c:v>
                </c:pt>
                <c:pt idx="17">
                  <c:v>SG</c:v>
                </c:pt>
                <c:pt idx="18">
                  <c:v>FR</c:v>
                </c:pt>
                <c:pt idx="19">
                  <c:v>LU</c:v>
                </c:pt>
                <c:pt idx="20">
                  <c:v>SZ</c:v>
                </c:pt>
                <c:pt idx="21">
                  <c:v>BE</c:v>
                </c:pt>
                <c:pt idx="22">
                  <c:v>NW</c:v>
                </c:pt>
                <c:pt idx="23">
                  <c:v>UR</c:v>
                </c:pt>
                <c:pt idx="24">
                  <c:v>OW</c:v>
                </c:pt>
                <c:pt idx="25">
                  <c:v>AR</c:v>
                </c:pt>
                <c:pt idx="26">
                  <c:v>AI</c:v>
                </c:pt>
              </c:strCache>
            </c:strRef>
          </c:cat>
          <c:val>
            <c:numRef>
              <c:f>Abb_5!$G$4:$G$30</c:f>
              <c:numCache>
                <c:formatCode>0.0%</c:formatCode>
                <c:ptCount val="27"/>
                <c:pt idx="0">
                  <c:v>1.2673656053153854E-3</c:v>
                </c:pt>
                <c:pt idx="1">
                  <c:v>2.3536974960804508E-2</c:v>
                </c:pt>
                <c:pt idx="2">
                  <c:v>1.8065132829421387E-2</c:v>
                </c:pt>
                <c:pt idx="3">
                  <c:v>2.2889353888200879E-2</c:v>
                </c:pt>
                <c:pt idx="4">
                  <c:v>2.1800926397807448E-2</c:v>
                </c:pt>
                <c:pt idx="5">
                  <c:v>4.1703589139564193E-2</c:v>
                </c:pt>
                <c:pt idx="6">
                  <c:v>3.9503207877311555E-2</c:v>
                </c:pt>
                <c:pt idx="7">
                  <c:v>3.4526086085969895E-2</c:v>
                </c:pt>
                <c:pt idx="8">
                  <c:v>4.2793180282742156E-2</c:v>
                </c:pt>
                <c:pt idx="9">
                  <c:v>3.9462632786014876E-2</c:v>
                </c:pt>
                <c:pt idx="10">
                  <c:v>4.916436915555808E-2</c:v>
                </c:pt>
                <c:pt idx="11">
                  <c:v>3.1186810499684935E-2</c:v>
                </c:pt>
                <c:pt idx="12">
                  <c:v>5.7177689728741238E-2</c:v>
                </c:pt>
                <c:pt idx="13">
                  <c:v>4.1418882448638124E-2</c:v>
                </c:pt>
                <c:pt idx="14">
                  <c:v>5.3980920931939097E-2</c:v>
                </c:pt>
                <c:pt idx="15">
                  <c:v>5.8220975064449162E-2</c:v>
                </c:pt>
                <c:pt idx="16">
                  <c:v>3.4093625157919895E-2</c:v>
                </c:pt>
                <c:pt idx="17">
                  <c:v>5.0229279198420337E-2</c:v>
                </c:pt>
                <c:pt idx="18">
                  <c:v>7.3126189290320928E-2</c:v>
                </c:pt>
                <c:pt idx="19">
                  <c:v>6.9789346152342988E-2</c:v>
                </c:pt>
                <c:pt idx="20">
                  <c:v>7.1229198318199488E-2</c:v>
                </c:pt>
                <c:pt idx="21">
                  <c:v>6.8160326002426358E-2</c:v>
                </c:pt>
                <c:pt idx="22">
                  <c:v>7.2943418109518682E-2</c:v>
                </c:pt>
                <c:pt idx="23">
                  <c:v>0.10314657671427818</c:v>
                </c:pt>
                <c:pt idx="24">
                  <c:v>0.10859225674534383</c:v>
                </c:pt>
                <c:pt idx="25">
                  <c:v>0.11350235849056604</c:v>
                </c:pt>
                <c:pt idx="26">
                  <c:v>0.17343749999999999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0-44D5-9371-4559F6955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1661288"/>
        <c:axId val="291661680"/>
      </c:barChart>
      <c:catAx>
        <c:axId val="291661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61680"/>
        <c:crosses val="autoZero"/>
        <c:auto val="1"/>
        <c:lblAlgn val="ctr"/>
        <c:lblOffset val="100"/>
        <c:noMultiLvlLbl val="0"/>
      </c:catAx>
      <c:valAx>
        <c:axId val="2916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61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Abb_6!$B$3</c:f>
              <c:strCache>
                <c:ptCount val="1"/>
                <c:pt idx="0">
                  <c:v>1. Sektor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DF4B9B4-271C-47A9-89F6-54003AA171C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0D-4B14-993E-D99826E45B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40D-4B14-993E-D99826E45B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Abb_6!$A$4:$A$5</c:f>
              <c:strCache>
                <c:ptCount val="2"/>
                <c:pt idx="0">
                  <c:v>Beschäftigte innerhalb der Bauzonen</c:v>
                </c:pt>
                <c:pt idx="1">
                  <c:v>Beschäftigte ausserhalb der Bauzonen</c:v>
                </c:pt>
              </c:strCache>
            </c:strRef>
          </c:cat>
          <c:val>
            <c:numRef>
              <c:f>Abb_6!$B$4:$B$5</c:f>
              <c:numCache>
                <c:formatCode>#,##0</c:formatCode>
                <c:ptCount val="2"/>
                <c:pt idx="0">
                  <c:v>52716</c:v>
                </c:pt>
                <c:pt idx="1">
                  <c:v>106282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Abb_6!$B$6</c15:f>
                <c15:dlblRangeCache>
                  <c:ptCount val="1"/>
                  <c:pt idx="0">
                    <c:v>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240D-4B14-993E-D99826E45B2E}"/>
            </c:ext>
          </c:extLst>
        </c:ser>
        <c:ser>
          <c:idx val="1"/>
          <c:order val="1"/>
          <c:tx>
            <c:strRef>
              <c:f>Abb_6!$C$3</c:f>
              <c:strCache>
                <c:ptCount val="1"/>
                <c:pt idx="0">
                  <c:v>2. Sektor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F485C3B-00FD-421B-A102-341EF5642EE9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0D-4B14-993E-D99826E45B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40D-4B14-993E-D99826E45B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Abb_6!$A$4:$A$5</c:f>
              <c:strCache>
                <c:ptCount val="2"/>
                <c:pt idx="0">
                  <c:v>Beschäftigte innerhalb der Bauzonen</c:v>
                </c:pt>
                <c:pt idx="1">
                  <c:v>Beschäftigte ausserhalb der Bauzonen</c:v>
                </c:pt>
              </c:strCache>
            </c:strRef>
          </c:cat>
          <c:val>
            <c:numRef>
              <c:f>Abb_6!$C$4:$C$5</c:f>
              <c:numCache>
                <c:formatCode>#,##0</c:formatCode>
                <c:ptCount val="2"/>
                <c:pt idx="0">
                  <c:v>1050420</c:v>
                </c:pt>
                <c:pt idx="1">
                  <c:v>26900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Abb_6!$C$6</c15:f>
                <c15:dlblRangeCache>
                  <c:ptCount val="1"/>
                  <c:pt idx="0">
                    <c:v>21%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240D-4B14-993E-D99826E45B2E}"/>
            </c:ext>
          </c:extLst>
        </c:ser>
        <c:ser>
          <c:idx val="2"/>
          <c:order val="2"/>
          <c:tx>
            <c:strRef>
              <c:f>Abb_6!$D$3</c:f>
              <c:strCache>
                <c:ptCount val="1"/>
                <c:pt idx="0">
                  <c:v>3. Sektor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7D95811-6747-4F4D-AB4E-38E9AA634CBC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240D-4B14-993E-D99826E45B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40D-4B14-993E-D99826E45B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Abb_6!$A$4:$A$5</c:f>
              <c:strCache>
                <c:ptCount val="2"/>
                <c:pt idx="0">
                  <c:v>Beschäftigte innerhalb der Bauzonen</c:v>
                </c:pt>
                <c:pt idx="1">
                  <c:v>Beschäftigte ausserhalb der Bauzonen</c:v>
                </c:pt>
              </c:strCache>
            </c:strRef>
          </c:cat>
          <c:val>
            <c:numRef>
              <c:f>Abb_6!$D$4:$D$5</c:f>
              <c:numCache>
                <c:formatCode>#,##0</c:formatCode>
                <c:ptCount val="2"/>
                <c:pt idx="0">
                  <c:v>3963618</c:v>
                </c:pt>
                <c:pt idx="1">
                  <c:v>85745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Abb_6!$D$6</c15:f>
                <c15:dlblRangeCache>
                  <c:ptCount val="1"/>
                  <c:pt idx="0">
                    <c:v>78%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240D-4B14-993E-D99826E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1662464"/>
        <c:axId val="291662856"/>
      </c:barChart>
      <c:catAx>
        <c:axId val="29166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62856"/>
        <c:crosses val="autoZero"/>
        <c:auto val="1"/>
        <c:lblAlgn val="ctr"/>
        <c:lblOffset val="100"/>
        <c:noMultiLvlLbl val="0"/>
      </c:catAx>
      <c:valAx>
        <c:axId val="291662856"/>
        <c:scaling>
          <c:orientation val="minMax"/>
          <c:max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6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14196218173458"/>
          <c:y val="4.3173529465393032E-2"/>
          <c:w val="0.77633005728298565"/>
          <c:h val="0.728816813314494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Abb_6!$B$3</c:f>
              <c:strCache>
                <c:ptCount val="1"/>
                <c:pt idx="0">
                  <c:v>1. Sektor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Abb_6!$A$7</c:f>
              <c:strCache>
                <c:ptCount val="1"/>
                <c:pt idx="0">
                  <c:v>Anteile ausserhalb der Bauzonen</c:v>
                </c:pt>
              </c:strCache>
            </c:strRef>
          </c:cat>
          <c:val>
            <c:numRef>
              <c:f>Abb_6!$B$7</c:f>
              <c:numCache>
                <c:formatCode>0%</c:formatCode>
                <c:ptCount val="1"/>
                <c:pt idx="0">
                  <c:v>0.4854677586592791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8-4DEE-A56F-E3890F0863D6}"/>
            </c:ext>
          </c:extLst>
        </c:ser>
        <c:ser>
          <c:idx val="1"/>
          <c:order val="1"/>
          <c:tx>
            <c:strRef>
              <c:f>Abb_6!$C$3</c:f>
              <c:strCache>
                <c:ptCount val="1"/>
                <c:pt idx="0">
                  <c:v>2. Sektor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Abb_6!$A$7</c:f>
              <c:strCache>
                <c:ptCount val="1"/>
                <c:pt idx="0">
                  <c:v>Anteile ausserhalb der Bauzonen</c:v>
                </c:pt>
              </c:strCache>
            </c:strRef>
          </c:cat>
          <c:val>
            <c:numRef>
              <c:f>Abb_6!$C$7</c:f>
              <c:numCache>
                <c:formatCode>0%</c:formatCode>
                <c:ptCount val="1"/>
                <c:pt idx="0">
                  <c:v>0.12287200756416522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D8-4DEE-A56F-E3890F0863D6}"/>
            </c:ext>
          </c:extLst>
        </c:ser>
        <c:ser>
          <c:idx val="2"/>
          <c:order val="2"/>
          <c:tx>
            <c:strRef>
              <c:f>Abb_6!$D$3</c:f>
              <c:strCache>
                <c:ptCount val="1"/>
                <c:pt idx="0">
                  <c:v>3. Sektor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Abb_6!$A$7</c:f>
              <c:strCache>
                <c:ptCount val="1"/>
                <c:pt idx="0">
                  <c:v>Anteile ausserhalb der Bauzonen</c:v>
                </c:pt>
              </c:strCache>
            </c:strRef>
          </c:cat>
          <c:val>
            <c:numRef>
              <c:f>Abb_6!$D$7</c:f>
              <c:numCache>
                <c:formatCode>0%</c:formatCode>
                <c:ptCount val="1"/>
                <c:pt idx="0">
                  <c:v>0.39166023377655568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D8-4DEE-A56F-E3890F086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1663640"/>
        <c:axId val="291664032"/>
      </c:barChart>
      <c:catAx>
        <c:axId val="291663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64032"/>
        <c:crosses val="autoZero"/>
        <c:auto val="1"/>
        <c:lblAlgn val="ctr"/>
        <c:lblOffset val="100"/>
        <c:noMultiLvlLbl val="0"/>
      </c:catAx>
      <c:valAx>
        <c:axId val="2916640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63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Abb_7!$C$3</c:f>
              <c:strCache>
                <c:ptCount val="1"/>
                <c:pt idx="0">
                  <c:v>innerhalb Bauzonen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11E912C-170B-4697-9727-5C261691A91C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3AF-469E-BE29-23E3D9CD4DE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927520F-F026-4034-97A3-23486D75D20D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3AF-469E-BE29-23E3D9CD4DE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158F031-7DA6-4C92-8D93-ECDF3C3C8B92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83AF-469E-BE29-23E3D9CD4DE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17F50CE-0377-40C5-88A9-EE65A4EA783B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83AF-469E-BE29-23E3D9CD4DE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55C654A-F2C5-4418-8D02-BAA720A862FF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3AF-469E-BE29-23E3D9CD4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Abb_7!$B$4:$B$8</c:f>
              <c:strCache>
                <c:ptCount val="5"/>
                <c:pt idx="0">
                  <c:v>Industrie- und Gewerbeareal</c:v>
                </c:pt>
                <c:pt idx="1">
                  <c:v>Gebäudeareal</c:v>
                </c:pt>
                <c:pt idx="2">
                  <c:v>Verkehrsflächen</c:v>
                </c:pt>
                <c:pt idx="3">
                  <c:v>Besondere Siedlungsflächen</c:v>
                </c:pt>
                <c:pt idx="4">
                  <c:v>Erholungs- und Grünanlagen</c:v>
                </c:pt>
              </c:strCache>
            </c:strRef>
          </c:cat>
          <c:val>
            <c:numRef>
              <c:f>Abb_7!$C$4:$C$8</c:f>
              <c:numCache>
                <c:formatCode>_ * #,##0_ ;_ * \-#,##0_ ;_ * "-"??_ ;_ @_ </c:formatCode>
                <c:ptCount val="5"/>
                <c:pt idx="0">
                  <c:v>23580</c:v>
                </c:pt>
                <c:pt idx="1">
                  <c:v>129006</c:v>
                </c:pt>
                <c:pt idx="2">
                  <c:v>34386</c:v>
                </c:pt>
                <c:pt idx="3">
                  <c:v>7681</c:v>
                </c:pt>
                <c:pt idx="4">
                  <c:v>13293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Abb_7!$E$4:$E$9</c15:f>
                <c15:dlblRangeCache>
                  <c:ptCount val="6"/>
                  <c:pt idx="0">
                    <c:v>92%</c:v>
                  </c:pt>
                  <c:pt idx="1">
                    <c:v>78%</c:v>
                  </c:pt>
                  <c:pt idx="2">
                    <c:v>35%</c:v>
                  </c:pt>
                  <c:pt idx="3">
                    <c:v>46%</c:v>
                  </c:pt>
                  <c:pt idx="4">
                    <c:v>64%</c:v>
                  </c:pt>
                  <c:pt idx="5">
                    <c:v>64%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83AF-469E-BE29-23E3D9CD4DE4}"/>
            </c:ext>
          </c:extLst>
        </c:ser>
        <c:ser>
          <c:idx val="0"/>
          <c:order val="1"/>
          <c:tx>
            <c:strRef>
              <c:f>Abb_7!$D$3</c:f>
              <c:strCache>
                <c:ptCount val="1"/>
                <c:pt idx="0">
                  <c:v>ausserhalb Bauzonen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FD48F22-F06F-40ED-821E-CB78A593D794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3AF-469E-BE29-23E3D9CD4DE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56613D3-CA95-4576-86C1-ADA35FB6532C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3AF-469E-BE29-23E3D9CD4DE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CC0C387-B415-4B94-B5C4-E68EEAF366BC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3AF-469E-BE29-23E3D9CD4DE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05BE441-AC65-4DB0-B405-FDCE0C16A4ED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3AF-469E-BE29-23E3D9CD4DE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44E6DEC-5892-4FCD-9BF1-D89F8544EC57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3AF-469E-BE29-23E3D9CD4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Abb_7!$B$4:$B$8</c:f>
              <c:strCache>
                <c:ptCount val="5"/>
                <c:pt idx="0">
                  <c:v>Industrie- und Gewerbeareal</c:v>
                </c:pt>
                <c:pt idx="1">
                  <c:v>Gebäudeareal</c:v>
                </c:pt>
                <c:pt idx="2">
                  <c:v>Verkehrsflächen</c:v>
                </c:pt>
                <c:pt idx="3">
                  <c:v>Besondere Siedlungsflächen</c:v>
                </c:pt>
                <c:pt idx="4">
                  <c:v>Erholungs- und Grünanlagen</c:v>
                </c:pt>
              </c:strCache>
            </c:strRef>
          </c:cat>
          <c:val>
            <c:numRef>
              <c:f>Abb_7!$D$4:$D$8</c:f>
              <c:numCache>
                <c:formatCode>_ * #,##0_ ;_ * \-#,##0_ ;_ * "-"??_ ;_ @_ </c:formatCode>
                <c:ptCount val="5"/>
                <c:pt idx="0">
                  <c:v>2017</c:v>
                </c:pt>
                <c:pt idx="1">
                  <c:v>36651</c:v>
                </c:pt>
                <c:pt idx="2">
                  <c:v>63868</c:v>
                </c:pt>
                <c:pt idx="3">
                  <c:v>9072</c:v>
                </c:pt>
                <c:pt idx="4">
                  <c:v>7567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Abb_7!$F$4:$F$9</c15:f>
                <c15:dlblRangeCache>
                  <c:ptCount val="6"/>
                  <c:pt idx="0">
                    <c:v>8%</c:v>
                  </c:pt>
                  <c:pt idx="1">
                    <c:v>22%</c:v>
                  </c:pt>
                  <c:pt idx="2">
                    <c:v>65%</c:v>
                  </c:pt>
                  <c:pt idx="3">
                    <c:v>54%</c:v>
                  </c:pt>
                  <c:pt idx="4">
                    <c:v>36%</c:v>
                  </c:pt>
                  <c:pt idx="5">
                    <c:v>36%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83AF-469E-BE29-23E3D9CD4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1665208"/>
        <c:axId val="291665600"/>
      </c:barChart>
      <c:catAx>
        <c:axId val="291665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65600"/>
        <c:crosses val="autoZero"/>
        <c:auto val="1"/>
        <c:lblAlgn val="ctr"/>
        <c:lblOffset val="100"/>
        <c:noMultiLvlLbl val="0"/>
      </c:catAx>
      <c:valAx>
        <c:axId val="2916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65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Abb_8!$G$3</c:f>
              <c:strCache>
                <c:ptCount val="1"/>
                <c:pt idx="0">
                  <c:v>1979/85 - 1992/97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Abb_8!$B$4:$B$9</c:f>
              <c:strCache>
                <c:ptCount val="6"/>
                <c:pt idx="0">
                  <c:v>Industrie- und Gewerbeareal</c:v>
                </c:pt>
                <c:pt idx="1">
                  <c:v>Gebäudeareal</c:v>
                </c:pt>
                <c:pt idx="2">
                  <c:v>Verkehrsflächen</c:v>
                </c:pt>
                <c:pt idx="3">
                  <c:v>Besondere Siedlungsflächen</c:v>
                </c:pt>
                <c:pt idx="4">
                  <c:v>Erholungs- und Grünanlagen</c:v>
                </c:pt>
                <c:pt idx="5">
                  <c:v>Total Siedlungsflächen</c:v>
                </c:pt>
              </c:strCache>
            </c:strRef>
          </c:cat>
          <c:val>
            <c:numRef>
              <c:f>Abb_8!$G$4:$G$9</c:f>
              <c:numCache>
                <c:formatCode>#,##0</c:formatCode>
                <c:ptCount val="6"/>
                <c:pt idx="0">
                  <c:v>24.916666666666668</c:v>
                </c:pt>
                <c:pt idx="1">
                  <c:v>339.66666666666669</c:v>
                </c:pt>
                <c:pt idx="2">
                  <c:v>413.83333333333331</c:v>
                </c:pt>
                <c:pt idx="3">
                  <c:v>-88.25</c:v>
                </c:pt>
                <c:pt idx="4">
                  <c:v>72.083333333333329</c:v>
                </c:pt>
                <c:pt idx="5">
                  <c:v>762.25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8-441B-B8CF-9423ACA489D7}"/>
            </c:ext>
          </c:extLst>
        </c:ser>
        <c:ser>
          <c:idx val="1"/>
          <c:order val="1"/>
          <c:tx>
            <c:strRef>
              <c:f>Abb_8!$H$3</c:f>
              <c:strCache>
                <c:ptCount val="1"/>
                <c:pt idx="0">
                  <c:v>1992/97 - 2004/09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Abb_8!$B$4:$B$9</c:f>
              <c:strCache>
                <c:ptCount val="6"/>
                <c:pt idx="0">
                  <c:v>Industrie- und Gewerbeareal</c:v>
                </c:pt>
                <c:pt idx="1">
                  <c:v>Gebäudeareal</c:v>
                </c:pt>
                <c:pt idx="2">
                  <c:v>Verkehrsflächen</c:v>
                </c:pt>
                <c:pt idx="3">
                  <c:v>Besondere Siedlungsflächen</c:v>
                </c:pt>
                <c:pt idx="4">
                  <c:v>Erholungs- und Grünanlagen</c:v>
                </c:pt>
                <c:pt idx="5">
                  <c:v>Total Siedlungsflächen</c:v>
                </c:pt>
              </c:strCache>
            </c:strRef>
          </c:cat>
          <c:val>
            <c:numRef>
              <c:f>Abb_8!$H$4:$H$9</c:f>
              <c:numCache>
                <c:formatCode>#,##0</c:formatCode>
                <c:ptCount val="6"/>
                <c:pt idx="0">
                  <c:v>20.666666666666668</c:v>
                </c:pt>
                <c:pt idx="1">
                  <c:v>347.66666666666669</c:v>
                </c:pt>
                <c:pt idx="2">
                  <c:v>291.58333333333331</c:v>
                </c:pt>
                <c:pt idx="3">
                  <c:v>-42.416666666666664</c:v>
                </c:pt>
                <c:pt idx="4">
                  <c:v>204</c:v>
                </c:pt>
                <c:pt idx="5">
                  <c:v>821.5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8-441B-B8CF-9423ACA489D7}"/>
            </c:ext>
          </c:extLst>
        </c:ser>
        <c:ser>
          <c:idx val="2"/>
          <c:order val="2"/>
          <c:tx>
            <c:strRef>
              <c:f>Abb_8!$I$3</c:f>
              <c:strCache>
                <c:ptCount val="1"/>
                <c:pt idx="0">
                  <c:v>2004/09 - 2013/18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Abb_8!$B$4:$B$9</c:f>
              <c:strCache>
                <c:ptCount val="6"/>
                <c:pt idx="0">
                  <c:v>Industrie- und Gewerbeareal</c:v>
                </c:pt>
                <c:pt idx="1">
                  <c:v>Gebäudeareal</c:v>
                </c:pt>
                <c:pt idx="2">
                  <c:v>Verkehrsflächen</c:v>
                </c:pt>
                <c:pt idx="3">
                  <c:v>Besondere Siedlungsflächen</c:v>
                </c:pt>
                <c:pt idx="4">
                  <c:v>Erholungs- und Grünanlagen</c:v>
                </c:pt>
                <c:pt idx="5">
                  <c:v>Total Siedlungsflächen</c:v>
                </c:pt>
              </c:strCache>
            </c:strRef>
          </c:cat>
          <c:val>
            <c:numRef>
              <c:f>Abb_8!$I$4:$I$9</c:f>
              <c:numCache>
                <c:formatCode>#,##0</c:formatCode>
                <c:ptCount val="6"/>
                <c:pt idx="0">
                  <c:v>16.666666666666668</c:v>
                </c:pt>
                <c:pt idx="1">
                  <c:v>346.22222222222223</c:v>
                </c:pt>
                <c:pt idx="2">
                  <c:v>194.66666666666666</c:v>
                </c:pt>
                <c:pt idx="3">
                  <c:v>-48.111111111111114</c:v>
                </c:pt>
                <c:pt idx="4">
                  <c:v>66.888888888888886</c:v>
                </c:pt>
                <c:pt idx="5">
                  <c:v>576.33333333333337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67-4631-B8CE-7A04EE202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428952"/>
        <c:axId val="292429344"/>
      </c:barChart>
      <c:catAx>
        <c:axId val="29242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2429344"/>
        <c:crosses val="autoZero"/>
        <c:auto val="1"/>
        <c:lblAlgn val="ctr"/>
        <c:lblOffset val="100"/>
        <c:noMultiLvlLbl val="0"/>
      </c:catAx>
      <c:valAx>
        <c:axId val="292429344"/>
        <c:scaling>
          <c:orientation val="minMax"/>
          <c:max val="9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242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Abb_9!$B$4:$B$7</c:f>
              <c:strCache>
                <c:ptCount val="4"/>
                <c:pt idx="0">
                  <c:v>Wohnareal</c:v>
                </c:pt>
                <c:pt idx="1">
                  <c:v>Öffentliches Gebäudeareal</c:v>
                </c:pt>
                <c:pt idx="2">
                  <c:v>Landwirtschaftliches Gebäudeareal</c:v>
                </c:pt>
                <c:pt idx="3">
                  <c:v>Nicht spezifiziertes Gebäudeareal</c:v>
                </c:pt>
              </c:strCache>
            </c:strRef>
          </c:cat>
          <c:val>
            <c:numRef>
              <c:f>Abb_9!$C$4:$C$7</c:f>
              <c:numCache>
                <c:formatCode>_ * #,##0_ ;_ * \-#,##0_ ;_ * "-"??_ ;_ @_ </c:formatCode>
                <c:ptCount val="4"/>
                <c:pt idx="0">
                  <c:v>11643</c:v>
                </c:pt>
                <c:pt idx="1">
                  <c:v>851</c:v>
                </c:pt>
                <c:pt idx="2">
                  <c:v>22516</c:v>
                </c:pt>
                <c:pt idx="3">
                  <c:v>1641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4-4E60-B0ED-AE8CDE889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430128"/>
        <c:axId val="292430520"/>
      </c:barChart>
      <c:catAx>
        <c:axId val="29243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2430520"/>
        <c:crosses val="autoZero"/>
        <c:auto val="1"/>
        <c:lblAlgn val="ctr"/>
        <c:lblOffset val="100"/>
        <c:noMultiLvlLbl val="0"/>
      </c:catAx>
      <c:valAx>
        <c:axId val="29243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243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Abb_10!$G$3</c:f>
              <c:strCache>
                <c:ptCount val="1"/>
                <c:pt idx="0">
                  <c:v>1979/85 - 1992/97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Abb_10!$B$4:$B$7</c:f>
              <c:strCache>
                <c:ptCount val="4"/>
                <c:pt idx="0">
                  <c:v>Wohnareal</c:v>
                </c:pt>
                <c:pt idx="1">
                  <c:v>Öffentliches Gebäudeareal</c:v>
                </c:pt>
                <c:pt idx="2">
                  <c:v>Landwirtschaftliches Gebäudeareal</c:v>
                </c:pt>
                <c:pt idx="3">
                  <c:v>Nicht spezifiziertes Gebäudeareal</c:v>
                </c:pt>
              </c:strCache>
            </c:strRef>
          </c:cat>
          <c:val>
            <c:numRef>
              <c:f>Abb_10!$G$4:$G$7</c:f>
              <c:numCache>
                <c:formatCode>#,##0</c:formatCode>
                <c:ptCount val="4"/>
                <c:pt idx="0">
                  <c:v>128.75</c:v>
                </c:pt>
                <c:pt idx="1">
                  <c:v>7.833333333333333</c:v>
                </c:pt>
                <c:pt idx="2">
                  <c:v>185.58333333333334</c:v>
                </c:pt>
                <c:pt idx="3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3-40A1-B996-15930FF4CABE}"/>
            </c:ext>
          </c:extLst>
        </c:ser>
        <c:ser>
          <c:idx val="1"/>
          <c:order val="1"/>
          <c:tx>
            <c:strRef>
              <c:f>Abb_10!$H$3</c:f>
              <c:strCache>
                <c:ptCount val="1"/>
                <c:pt idx="0">
                  <c:v>1992/97 - 2004/09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Abb_10!$B$4:$B$7</c:f>
              <c:strCache>
                <c:ptCount val="4"/>
                <c:pt idx="0">
                  <c:v>Wohnareal</c:v>
                </c:pt>
                <c:pt idx="1">
                  <c:v>Öffentliches Gebäudeareal</c:v>
                </c:pt>
                <c:pt idx="2">
                  <c:v>Landwirtschaftliches Gebäudeareal</c:v>
                </c:pt>
                <c:pt idx="3">
                  <c:v>Nicht spezifiziertes Gebäudeareal</c:v>
                </c:pt>
              </c:strCache>
            </c:strRef>
          </c:cat>
          <c:val>
            <c:numRef>
              <c:f>Abb_10!$H$4:$H$7</c:f>
              <c:numCache>
                <c:formatCode>#,##0</c:formatCode>
                <c:ptCount val="4"/>
                <c:pt idx="0">
                  <c:v>124</c:v>
                </c:pt>
                <c:pt idx="1">
                  <c:v>10</c:v>
                </c:pt>
                <c:pt idx="2">
                  <c:v>218.75</c:v>
                </c:pt>
                <c:pt idx="3">
                  <c:v>-5.083333333333333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73-40A1-B996-15930FF4CABE}"/>
            </c:ext>
          </c:extLst>
        </c:ser>
        <c:ser>
          <c:idx val="2"/>
          <c:order val="2"/>
          <c:tx>
            <c:strRef>
              <c:f>Abb_10!$I$3</c:f>
              <c:strCache>
                <c:ptCount val="1"/>
                <c:pt idx="0">
                  <c:v>2004/09 - 2013/18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Abb_10!$B$4:$B$7</c:f>
              <c:strCache>
                <c:ptCount val="4"/>
                <c:pt idx="0">
                  <c:v>Wohnareal</c:v>
                </c:pt>
                <c:pt idx="1">
                  <c:v>Öffentliches Gebäudeareal</c:v>
                </c:pt>
                <c:pt idx="2">
                  <c:v>Landwirtschaftliches Gebäudeareal</c:v>
                </c:pt>
                <c:pt idx="3">
                  <c:v>Nicht spezifiziertes Gebäudeareal</c:v>
                </c:pt>
              </c:strCache>
            </c:strRef>
          </c:cat>
          <c:val>
            <c:numRef>
              <c:f>Abb_10!$I$4:$I$7</c:f>
              <c:numCache>
                <c:formatCode>#,##0</c:formatCode>
                <c:ptCount val="4"/>
                <c:pt idx="0">
                  <c:v>114.11111111111111</c:v>
                </c:pt>
                <c:pt idx="1">
                  <c:v>3</c:v>
                </c:pt>
                <c:pt idx="2">
                  <c:v>214.11111111111111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0-4AD0-BBA1-B2D221ACB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431304"/>
        <c:axId val="292431696"/>
      </c:barChart>
      <c:catAx>
        <c:axId val="29243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2431696"/>
        <c:crosses val="autoZero"/>
        <c:auto val="1"/>
        <c:lblAlgn val="ctr"/>
        <c:lblOffset val="100"/>
        <c:noMultiLvlLbl val="0"/>
      </c:catAx>
      <c:valAx>
        <c:axId val="29243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243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0</xdr:rowOff>
    </xdr:from>
    <xdr:to>
      <xdr:col>8</xdr:col>
      <xdr:colOff>754380</xdr:colOff>
      <xdr:row>29</xdr:row>
      <xdr:rowOff>35859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F6B4051-DD17-46B7-9EE9-827CC90D4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65760"/>
          <a:ext cx="7033259" cy="4973619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0.83212</cdr:x>
      <cdr:y>0.9446</cdr:y>
    </cdr:from>
    <cdr:to>
      <cdr:x>1</cdr:x>
      <cdr:y>0.99718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171700" y="3194049"/>
          <a:ext cx="438150" cy="1778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46800" rIns="4680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</xdr:row>
      <xdr:rowOff>114300</xdr:rowOff>
    </xdr:from>
    <xdr:to>
      <xdr:col>16</xdr:col>
      <xdr:colOff>209550</xdr:colOff>
      <xdr:row>19</xdr:row>
      <xdr:rowOff>161925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0.91179</cdr:x>
      <cdr:y>0.92148</cdr:y>
    </cdr:from>
    <cdr:to>
      <cdr:x>1</cdr:x>
      <cdr:y>0.97391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79360" y="3028108"/>
          <a:ext cx="588140" cy="1722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1</xdr:row>
      <xdr:rowOff>161925</xdr:rowOff>
    </xdr:from>
    <xdr:to>
      <xdr:col>16</xdr:col>
      <xdr:colOff>695325</xdr:colOff>
      <xdr:row>16</xdr:row>
      <xdr:rowOff>66675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0.9047</cdr:x>
      <cdr:y>0.91591</cdr:y>
    </cdr:from>
    <cdr:to>
      <cdr:x>0.97967</cdr:x>
      <cdr:y>0.97874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420236" y="2660823"/>
          <a:ext cx="449162" cy="182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</xdr:row>
      <xdr:rowOff>0</xdr:rowOff>
    </xdr:from>
    <xdr:to>
      <xdr:col>13</xdr:col>
      <xdr:colOff>76200</xdr:colOff>
      <xdr:row>18</xdr:row>
      <xdr:rowOff>180976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0.90703</cdr:x>
      <cdr:y>0.93012</cdr:y>
    </cdr:from>
    <cdr:to>
      <cdr:x>0.99308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246360" y="2826147"/>
          <a:ext cx="592590" cy="212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2</xdr:row>
      <xdr:rowOff>95251</xdr:rowOff>
    </xdr:from>
    <xdr:to>
      <xdr:col>17</xdr:col>
      <xdr:colOff>571500</xdr:colOff>
      <xdr:row>13</xdr:row>
      <xdr:rowOff>171451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0.90219</cdr:x>
      <cdr:y>0.89683</cdr:y>
    </cdr:from>
    <cdr:to>
      <cdr:x>0.97716</cdr:x>
      <cdr:y>0.97581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267738" y="2118483"/>
          <a:ext cx="437737" cy="1865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</xdr:row>
      <xdr:rowOff>57149</xdr:rowOff>
    </xdr:from>
    <xdr:to>
      <xdr:col>14</xdr:col>
      <xdr:colOff>723900</xdr:colOff>
      <xdr:row>22</xdr:row>
      <xdr:rowOff>47624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714374</xdr:colOff>
      <xdr:row>1</xdr:row>
      <xdr:rowOff>95249</xdr:rowOff>
    </xdr:from>
    <xdr:to>
      <xdr:col>11</xdr:col>
      <xdr:colOff>180975</xdr:colOff>
      <xdr:row>22</xdr:row>
      <xdr:rowOff>9524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0.90496</cdr:x>
      <cdr:y>0.91562</cdr:y>
    </cdr:from>
    <cdr:to>
      <cdr:x>0.98878</cdr:x>
      <cdr:y>0.96613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137258" y="3479807"/>
          <a:ext cx="568450" cy="191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0</xdr:row>
      <xdr:rowOff>123825</xdr:rowOff>
    </xdr:from>
    <xdr:to>
      <xdr:col>18</xdr:col>
      <xdr:colOff>142875</xdr:colOff>
      <xdr:row>19</xdr:row>
      <xdr:rowOff>114300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0.91246</cdr:x>
      <cdr:y>0.92662</cdr:y>
    </cdr:from>
    <cdr:to>
      <cdr:x>0.98743</cdr:x>
      <cdr:y>0.98945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222887" y="3345060"/>
          <a:ext cx="511288" cy="2268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92391</xdr:colOff>
      <xdr:row>2</xdr:row>
      <xdr:rowOff>25716</xdr:rowOff>
    </xdr:from>
    <xdr:to>
      <xdr:col>16</xdr:col>
      <xdr:colOff>230505</xdr:colOff>
      <xdr:row>25</xdr:row>
      <xdr:rowOff>68580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514349</xdr:colOff>
      <xdr:row>24</xdr:row>
      <xdr:rowOff>24765</xdr:rowOff>
    </xdr:from>
    <xdr:to>
      <xdr:col>16</xdr:col>
      <xdr:colOff>371474</xdr:colOff>
      <xdr:row>25</xdr:row>
      <xdr:rowOff>74295</xdr:rowOff>
    </xdr:to>
    <xdr:sp macro="" textlink="">
      <xdr:nvSpPr>
        <xdr:cNvPr id="5" name="Textfeld 1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11296649" y="4413885"/>
          <a:ext cx="641985" cy="23241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</xdr:row>
      <xdr:rowOff>71436</xdr:rowOff>
    </xdr:from>
    <xdr:to>
      <xdr:col>16</xdr:col>
      <xdr:colOff>180975</xdr:colOff>
      <xdr:row>28</xdr:row>
      <xdr:rowOff>152399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295274</xdr:colOff>
      <xdr:row>27</xdr:row>
      <xdr:rowOff>28575</xdr:rowOff>
    </xdr:from>
    <xdr:to>
      <xdr:col>16</xdr:col>
      <xdr:colOff>85725</xdr:colOff>
      <xdr:row>28</xdr:row>
      <xdr:rowOff>85725</xdr:rowOff>
    </xdr:to>
    <xdr:sp macro="" textlink="">
      <xdr:nvSpPr>
        <xdr:cNvPr id="3" name="Textfeld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14316074" y="5172075"/>
          <a:ext cx="552451" cy="2476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</xdr:colOff>
      <xdr:row>2</xdr:row>
      <xdr:rowOff>28575</xdr:rowOff>
    </xdr:from>
    <xdr:to>
      <xdr:col>13</xdr:col>
      <xdr:colOff>742950</xdr:colOff>
      <xdr:row>22</xdr:row>
      <xdr:rowOff>76201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0.91542</cdr:x>
      <cdr:y>0.94072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151495" y="3808153"/>
          <a:ext cx="568393" cy="239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</xdr:row>
      <xdr:rowOff>76199</xdr:rowOff>
    </xdr:from>
    <xdr:to>
      <xdr:col>15</xdr:col>
      <xdr:colOff>57150</xdr:colOff>
      <xdr:row>27</xdr:row>
      <xdr:rowOff>85724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0.91476</cdr:x>
      <cdr:y>0.92385</cdr:y>
    </cdr:from>
    <cdr:to>
      <cdr:x>1</cdr:x>
      <cdr:y>0.98258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99132" y="3775075"/>
          <a:ext cx="568368" cy="239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1</xdr:row>
      <xdr:rowOff>23811</xdr:rowOff>
    </xdr:from>
    <xdr:to>
      <xdr:col>16</xdr:col>
      <xdr:colOff>28575</xdr:colOff>
      <xdr:row>23</xdr:row>
      <xdr:rowOff>66674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0.90227</cdr:x>
      <cdr:y>0.92103</cdr:y>
    </cdr:from>
    <cdr:to>
      <cdr:x>0.99685</cdr:x>
      <cdr:y>0.96777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422900" y="3184525"/>
          <a:ext cx="568419" cy="161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0.9218</cdr:x>
      <cdr:y>0.93116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699237" y="3942414"/>
          <a:ext cx="568338" cy="291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762000</xdr:colOff>
      <xdr:row>26</xdr:row>
      <xdr:rowOff>34869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C2ECF7D-2389-4A4E-B569-954452721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256020" cy="44239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510540</xdr:colOff>
      <xdr:row>1</xdr:row>
      <xdr:rowOff>131445</xdr:rowOff>
    </xdr:from>
    <xdr:to>
      <xdr:col>18</xdr:col>
      <xdr:colOff>415290</xdr:colOff>
      <xdr:row>20</xdr:row>
      <xdr:rowOff>15241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0.92067</cdr:x>
      <cdr:y>0.92833</cdr:y>
    </cdr:from>
    <cdr:to>
      <cdr:x>0.99621</cdr:x>
      <cdr:y>0.97456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27824" y="3245128"/>
          <a:ext cx="568420" cy="161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3</xdr:row>
      <xdr:rowOff>57150</xdr:rowOff>
    </xdr:from>
    <xdr:to>
      <xdr:col>17</xdr:col>
      <xdr:colOff>676275</xdr:colOff>
      <xdr:row>23</xdr:row>
      <xdr:rowOff>66676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0.91307</cdr:x>
      <cdr:y>0.93711</cdr:y>
    </cdr:from>
    <cdr:to>
      <cdr:x>0.98861</cdr:x>
      <cdr:y>0.9817</cdr:y>
    </cdr:to>
    <cdr:sp macro="" textlink="">
      <cdr:nvSpPr>
        <cdr:cNvPr id="6" name="Textfeld 1"/>
        <cdr:cNvSpPr txBox="1"/>
      </cdr:nvSpPr>
      <cdr:spPr>
        <a:xfrm xmlns:a="http://schemas.openxmlformats.org/drawingml/2006/main">
          <a:off x="6870605" y="3579330"/>
          <a:ext cx="568420" cy="170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761999</xdr:colOff>
      <xdr:row>2</xdr:row>
      <xdr:rowOff>43542</xdr:rowOff>
    </xdr:from>
    <xdr:to>
      <xdr:col>13</xdr:col>
      <xdr:colOff>190499</xdr:colOff>
      <xdr:row>19</xdr:row>
      <xdr:rowOff>9525</xdr:rowOff>
    </xdr:to>
    <xdr:grpSp>
      <xdr:nvGrpSpPr>
        <xdr:cNvPr id="18" name="Gruppieren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GrpSpPr/>
      </xdr:nvGrpSpPr>
      <xdr:grpSpPr>
        <a:xfrm>
          <a:off x="5608319" y="409302"/>
          <a:ext cx="6492240" cy="3074943"/>
          <a:chOff x="5435278" y="425260"/>
          <a:chExt cx="6308015" cy="3204562"/>
        </a:xfrm>
      </xdr:grpSpPr>
      <xdr:graphicFrame macro="">
        <xdr:nvGraphicFramePr>
          <xdr:cNvPr id="3" name="Diagramm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GraphicFramePr/>
        </xdr:nvGraphicFramePr>
        <xdr:xfrm>
          <a:off x="5435278" y="428062"/>
          <a:ext cx="3717906" cy="32017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Diagramm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GraphicFramePr/>
        </xdr:nvGraphicFramePr>
        <xdr:xfrm>
          <a:off x="9145360" y="425260"/>
          <a:ext cx="2597933" cy="320344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CxnSpPr/>
        </xdr:nvCxnSpPr>
        <xdr:spPr>
          <a:xfrm flipV="1">
            <a:off x="8549563" y="554119"/>
            <a:ext cx="1652477" cy="22690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Gerader Verbinder 6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CxnSpPr/>
        </xdr:nvCxnSpPr>
        <xdr:spPr>
          <a:xfrm>
            <a:off x="8548040" y="2886234"/>
            <a:ext cx="163966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olf.giezendanner@are.admin.ch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workbookViewId="0"/>
  </sheetViews>
  <sheetFormatPr baseColWidth="10" defaultColWidth="11.44140625" defaultRowHeight="14.4" x14ac:dyDescent="0.3"/>
  <cols>
    <col min="1" max="1" width="11.44140625" style="2"/>
    <col min="2" max="2" width="103.88671875" style="2" customWidth="1"/>
    <col min="3" max="3" width="49.109375" style="2" customWidth="1"/>
    <col min="4" max="16384" width="11.44140625" style="2"/>
  </cols>
  <sheetData>
    <row r="1" spans="1:3" x14ac:dyDescent="0.3">
      <c r="A1" s="17" t="s">
        <v>74</v>
      </c>
    </row>
    <row r="2" spans="1:3" x14ac:dyDescent="0.3">
      <c r="A2" s="17" t="s">
        <v>216</v>
      </c>
    </row>
    <row r="3" spans="1:3" x14ac:dyDescent="0.3">
      <c r="A3" s="17"/>
    </row>
    <row r="5" spans="1:3" x14ac:dyDescent="0.3">
      <c r="A5" s="17" t="s">
        <v>93</v>
      </c>
    </row>
    <row r="7" spans="1:3" x14ac:dyDescent="0.3">
      <c r="A7" s="23" t="s">
        <v>94</v>
      </c>
      <c r="B7" s="23" t="s">
        <v>75</v>
      </c>
      <c r="C7" s="23"/>
    </row>
    <row r="8" spans="1:3" x14ac:dyDescent="0.3">
      <c r="A8" s="23" t="s">
        <v>95</v>
      </c>
      <c r="B8" s="23" t="s">
        <v>218</v>
      </c>
      <c r="C8" s="23"/>
    </row>
    <row r="9" spans="1:3" x14ac:dyDescent="0.3">
      <c r="A9" s="23" t="s">
        <v>96</v>
      </c>
      <c r="B9" s="23" t="s">
        <v>76</v>
      </c>
      <c r="C9" s="23"/>
    </row>
    <row r="10" spans="1:3" x14ac:dyDescent="0.3">
      <c r="A10" s="23" t="s">
        <v>97</v>
      </c>
      <c r="B10" s="23" t="s">
        <v>77</v>
      </c>
      <c r="C10" s="23"/>
    </row>
    <row r="11" spans="1:3" x14ac:dyDescent="0.3">
      <c r="A11" s="23" t="s">
        <v>98</v>
      </c>
      <c r="B11" s="23" t="s">
        <v>78</v>
      </c>
      <c r="C11" s="23"/>
    </row>
    <row r="12" spans="1:3" x14ac:dyDescent="0.3">
      <c r="A12" s="23" t="s">
        <v>99</v>
      </c>
      <c r="B12" s="23" t="s">
        <v>79</v>
      </c>
      <c r="C12" s="23"/>
    </row>
    <row r="14" spans="1:3" x14ac:dyDescent="0.3">
      <c r="A14" s="24" t="s">
        <v>81</v>
      </c>
      <c r="B14" s="24" t="s">
        <v>225</v>
      </c>
      <c r="C14" s="25"/>
    </row>
    <row r="15" spans="1:3" x14ac:dyDescent="0.3">
      <c r="A15" s="23" t="s">
        <v>82</v>
      </c>
      <c r="B15" s="23" t="s">
        <v>222</v>
      </c>
      <c r="C15" s="23"/>
    </row>
    <row r="16" spans="1:3" x14ac:dyDescent="0.3">
      <c r="A16" s="24" t="s">
        <v>83</v>
      </c>
      <c r="B16" s="24" t="s">
        <v>80</v>
      </c>
      <c r="C16" s="25"/>
    </row>
    <row r="17" spans="1:3" x14ac:dyDescent="0.3">
      <c r="A17" s="24" t="s">
        <v>84</v>
      </c>
      <c r="B17" s="24" t="s">
        <v>223</v>
      </c>
      <c r="C17" s="25"/>
    </row>
    <row r="18" spans="1:3" x14ac:dyDescent="0.3">
      <c r="A18" s="24" t="s">
        <v>85</v>
      </c>
      <c r="B18" s="24" t="s">
        <v>224</v>
      </c>
    </row>
    <row r="19" spans="1:3" x14ac:dyDescent="0.3">
      <c r="A19" s="24" t="s">
        <v>134</v>
      </c>
      <c r="B19" s="24" t="s">
        <v>59</v>
      </c>
      <c r="C19" s="25"/>
    </row>
    <row r="20" spans="1:3" x14ac:dyDescent="0.3">
      <c r="A20" s="24" t="s">
        <v>148</v>
      </c>
      <c r="B20" s="24" t="s">
        <v>147</v>
      </c>
    </row>
    <row r="21" spans="1:3" x14ac:dyDescent="0.3">
      <c r="A21" s="24" t="s">
        <v>156</v>
      </c>
      <c r="B21" s="2" t="s">
        <v>206</v>
      </c>
    </row>
    <row r="22" spans="1:3" x14ac:dyDescent="0.3">
      <c r="A22" s="24" t="s">
        <v>86</v>
      </c>
      <c r="B22" s="24" t="s">
        <v>60</v>
      </c>
      <c r="C22" s="25"/>
    </row>
    <row r="23" spans="1:3" x14ac:dyDescent="0.3">
      <c r="A23" s="24" t="s">
        <v>87</v>
      </c>
      <c r="B23" s="24" t="s">
        <v>194</v>
      </c>
      <c r="C23" s="25"/>
    </row>
    <row r="24" spans="1:3" x14ac:dyDescent="0.3">
      <c r="A24" s="24" t="s">
        <v>88</v>
      </c>
      <c r="B24" s="24" t="s">
        <v>61</v>
      </c>
      <c r="C24" s="25"/>
    </row>
    <row r="25" spans="1:3" x14ac:dyDescent="0.3">
      <c r="A25" s="24" t="s">
        <v>89</v>
      </c>
      <c r="B25" s="22" t="s">
        <v>195</v>
      </c>
    </row>
    <row r="26" spans="1:3" x14ac:dyDescent="0.3">
      <c r="A26" s="24" t="s">
        <v>90</v>
      </c>
      <c r="B26" s="19" t="s">
        <v>188</v>
      </c>
    </row>
    <row r="27" spans="1:3" x14ac:dyDescent="0.3">
      <c r="A27" s="24" t="s">
        <v>91</v>
      </c>
      <c r="B27" s="19" t="s">
        <v>157</v>
      </c>
    </row>
    <row r="28" spans="1:3" x14ac:dyDescent="0.3">
      <c r="A28" s="24" t="s">
        <v>92</v>
      </c>
      <c r="B28" s="24" t="s">
        <v>205</v>
      </c>
    </row>
    <row r="29" spans="1:3" x14ac:dyDescent="0.3">
      <c r="A29" s="24" t="s">
        <v>158</v>
      </c>
      <c r="B29" s="24" t="s">
        <v>73</v>
      </c>
      <c r="C29" s="25"/>
    </row>
    <row r="30" spans="1:3" x14ac:dyDescent="0.3">
      <c r="A30" s="2" t="s">
        <v>204</v>
      </c>
      <c r="B30" s="24" t="s">
        <v>203</v>
      </c>
    </row>
    <row r="34" spans="1:1" x14ac:dyDescent="0.3">
      <c r="A34" s="71" t="s">
        <v>196</v>
      </c>
    </row>
    <row r="35" spans="1:1" x14ac:dyDescent="0.3">
      <c r="A35" s="71" t="s">
        <v>197</v>
      </c>
    </row>
    <row r="36" spans="1:1" x14ac:dyDescent="0.3">
      <c r="A36" s="71" t="s">
        <v>198</v>
      </c>
    </row>
    <row r="37" spans="1:1" x14ac:dyDescent="0.3">
      <c r="A37" s="72" t="s">
        <v>199</v>
      </c>
    </row>
    <row r="38" spans="1:1" x14ac:dyDescent="0.3">
      <c r="A38" s="71"/>
    </row>
    <row r="39" spans="1:1" x14ac:dyDescent="0.3">
      <c r="A39" s="73" t="s">
        <v>226</v>
      </c>
    </row>
  </sheetData>
  <hyperlinks>
    <hyperlink ref="A37" r:id="rId1" xr:uid="{00000000-0004-0000-0000-000000000000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1"/>
  <sheetViews>
    <sheetView zoomScaleNormal="100" workbookViewId="0"/>
  </sheetViews>
  <sheetFormatPr baseColWidth="10" defaultColWidth="11.44140625" defaultRowHeight="14.4" x14ac:dyDescent="0.3"/>
  <cols>
    <col min="1" max="16384" width="11.44140625" style="2"/>
  </cols>
  <sheetData>
    <row r="1" spans="1:1" x14ac:dyDescent="0.3">
      <c r="A1" s="17" t="s">
        <v>80</v>
      </c>
    </row>
    <row r="29" spans="1:1" x14ac:dyDescent="0.3">
      <c r="A29" s="48" t="s">
        <v>154</v>
      </c>
    </row>
    <row r="30" spans="1:1" x14ac:dyDescent="0.3">
      <c r="A30" s="48" t="s">
        <v>207</v>
      </c>
    </row>
    <row r="31" spans="1:1" x14ac:dyDescent="0.3">
      <c r="A31" s="48" t="s">
        <v>210</v>
      </c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9"/>
  <sheetViews>
    <sheetView workbookViewId="0"/>
  </sheetViews>
  <sheetFormatPr baseColWidth="10" defaultColWidth="11.44140625" defaultRowHeight="14.4" x14ac:dyDescent="0.3"/>
  <cols>
    <col min="1" max="1" width="15.109375" style="57" bestFit="1" customWidth="1"/>
    <col min="2" max="2" width="52.33203125" style="57" bestFit="1" customWidth="1"/>
    <col min="3" max="3" width="11.21875" style="57" bestFit="1" customWidth="1"/>
    <col min="4" max="4" width="10.109375" style="57" bestFit="1" customWidth="1"/>
    <col min="5" max="5" width="13" style="57" bestFit="1" customWidth="1"/>
    <col min="6" max="6" width="11.88671875" style="57" bestFit="1" customWidth="1"/>
    <col min="7" max="7" width="14.88671875" style="57" bestFit="1" customWidth="1"/>
    <col min="8" max="8" width="11.109375" style="57" bestFit="1" customWidth="1"/>
    <col min="9" max="16384" width="11.44140625" style="57"/>
  </cols>
  <sheetData>
    <row r="1" spans="1:8" x14ac:dyDescent="0.3">
      <c r="A1" s="17" t="s">
        <v>223</v>
      </c>
    </row>
    <row r="3" spans="1:8" x14ac:dyDescent="0.3">
      <c r="A3" s="57" t="s">
        <v>143</v>
      </c>
      <c r="B3" s="57" t="s">
        <v>33</v>
      </c>
      <c r="C3" s="6" t="s">
        <v>29</v>
      </c>
      <c r="D3" s="6" t="s">
        <v>30</v>
      </c>
      <c r="E3" s="6" t="s">
        <v>31</v>
      </c>
      <c r="F3" s="6" t="s">
        <v>32</v>
      </c>
      <c r="G3" s="6" t="s">
        <v>217</v>
      </c>
      <c r="H3" s="6" t="s">
        <v>1</v>
      </c>
    </row>
    <row r="4" spans="1:8" x14ac:dyDescent="0.3">
      <c r="A4" s="61">
        <v>11</v>
      </c>
      <c r="B4" s="62" t="s">
        <v>135</v>
      </c>
      <c r="C4" s="3">
        <v>25267</v>
      </c>
      <c r="D4" s="3">
        <v>2623373</v>
      </c>
      <c r="E4" s="3">
        <v>24102</v>
      </c>
      <c r="F4" s="3">
        <v>2060155</v>
      </c>
      <c r="G4" s="62">
        <v>9.5396127824090848E-3</v>
      </c>
      <c r="H4" s="62">
        <v>1.1563833058974973E-2</v>
      </c>
    </row>
    <row r="5" spans="1:8" x14ac:dyDescent="0.3">
      <c r="A5" s="61">
        <v>12</v>
      </c>
      <c r="B5" s="62" t="s">
        <v>136</v>
      </c>
      <c r="C5" s="3">
        <v>37592</v>
      </c>
      <c r="D5" s="3">
        <v>1876481</v>
      </c>
      <c r="E5" s="3">
        <v>24308</v>
      </c>
      <c r="F5" s="3">
        <v>1300217</v>
      </c>
      <c r="G5" s="62">
        <v>1.9639794302516153E-2</v>
      </c>
      <c r="H5" s="62">
        <v>1.8352239482078481E-2</v>
      </c>
    </row>
    <row r="6" spans="1:8" x14ac:dyDescent="0.3">
      <c r="A6" s="61">
        <v>13</v>
      </c>
      <c r="B6" s="62" t="s">
        <v>137</v>
      </c>
      <c r="C6" s="3">
        <v>31055</v>
      </c>
      <c r="D6" s="3">
        <v>871559</v>
      </c>
      <c r="E6" s="3">
        <v>18318</v>
      </c>
      <c r="F6" s="3">
        <v>523815</v>
      </c>
      <c r="G6" s="62">
        <v>3.4405626325317358E-2</v>
      </c>
      <c r="H6" s="62">
        <v>3.3788756633519816E-2</v>
      </c>
    </row>
    <row r="7" spans="1:8" x14ac:dyDescent="0.3">
      <c r="A7" s="61">
        <v>21</v>
      </c>
      <c r="B7" s="62" t="s">
        <v>138</v>
      </c>
      <c r="C7" s="3">
        <v>27917</v>
      </c>
      <c r="D7" s="3">
        <v>517139</v>
      </c>
      <c r="E7" s="3">
        <v>13124</v>
      </c>
      <c r="F7" s="3">
        <v>234681</v>
      </c>
      <c r="G7" s="62">
        <v>5.1218590383373452E-2</v>
      </c>
      <c r="H7" s="62">
        <v>5.2960997558564191E-2</v>
      </c>
    </row>
    <row r="8" spans="1:8" x14ac:dyDescent="0.3">
      <c r="A8" s="61">
        <v>22</v>
      </c>
      <c r="B8" s="62" t="s">
        <v>139</v>
      </c>
      <c r="C8" s="3">
        <v>68381</v>
      </c>
      <c r="D8" s="3">
        <v>851578</v>
      </c>
      <c r="E8" s="3">
        <v>31632</v>
      </c>
      <c r="F8" s="3">
        <v>299738</v>
      </c>
      <c r="G8" s="62">
        <v>7.4330486467331702E-2</v>
      </c>
      <c r="H8" s="62">
        <v>9.5458249087123151E-2</v>
      </c>
    </row>
    <row r="9" spans="1:8" x14ac:dyDescent="0.3">
      <c r="A9" s="61">
        <v>23</v>
      </c>
      <c r="B9" s="62" t="s">
        <v>140</v>
      </c>
      <c r="C9" s="3">
        <v>56831</v>
      </c>
      <c r="D9" s="3">
        <v>378263</v>
      </c>
      <c r="E9" s="3">
        <v>24408</v>
      </c>
      <c r="F9" s="3">
        <v>99369</v>
      </c>
      <c r="G9" s="62">
        <v>0.13061775156632818</v>
      </c>
      <c r="H9" s="62">
        <v>0.19719333963498872</v>
      </c>
    </row>
    <row r="10" spans="1:8" x14ac:dyDescent="0.3">
      <c r="A10" s="61">
        <v>31</v>
      </c>
      <c r="B10" s="62" t="s">
        <v>153</v>
      </c>
      <c r="C10" s="3">
        <v>37740</v>
      </c>
      <c r="D10" s="3">
        <v>340936</v>
      </c>
      <c r="E10" s="3">
        <v>17907</v>
      </c>
      <c r="F10" s="3">
        <v>199238</v>
      </c>
      <c r="G10" s="62">
        <v>9.9663036474453098E-2</v>
      </c>
      <c r="H10" s="62">
        <v>8.2465633562826685E-2</v>
      </c>
    </row>
    <row r="11" spans="1:8" x14ac:dyDescent="0.3">
      <c r="A11" s="61">
        <v>32</v>
      </c>
      <c r="B11" s="62" t="s">
        <v>141</v>
      </c>
      <c r="C11" s="3">
        <v>101606</v>
      </c>
      <c r="D11" s="3">
        <v>581316</v>
      </c>
      <c r="E11" s="3">
        <v>43782</v>
      </c>
      <c r="F11" s="3">
        <v>242883</v>
      </c>
      <c r="G11" s="62">
        <v>0.14878126638181227</v>
      </c>
      <c r="H11" s="62">
        <v>0.15272879493485428</v>
      </c>
    </row>
    <row r="12" spans="1:8" x14ac:dyDescent="0.3">
      <c r="A12" s="61">
        <v>33</v>
      </c>
      <c r="B12" s="62" t="s">
        <v>142</v>
      </c>
      <c r="C12" s="3">
        <v>38508</v>
      </c>
      <c r="D12" s="3">
        <v>220915</v>
      </c>
      <c r="E12" s="3">
        <v>21323</v>
      </c>
      <c r="F12" s="3">
        <v>106615</v>
      </c>
      <c r="G12" s="62">
        <v>0.14843710850618488</v>
      </c>
      <c r="H12" s="62">
        <v>0.16666666666666666</v>
      </c>
    </row>
    <row r="13" spans="1:8" x14ac:dyDescent="0.3">
      <c r="B13" s="62" t="s">
        <v>34</v>
      </c>
      <c r="C13" s="3">
        <v>424897</v>
      </c>
      <c r="D13" s="3">
        <v>8261560</v>
      </c>
      <c r="E13" s="3">
        <v>218904</v>
      </c>
      <c r="F13" s="3">
        <v>5066711</v>
      </c>
      <c r="G13" s="62">
        <v>4.891487979506489E-2</v>
      </c>
      <c r="H13" s="62">
        <v>4.1415048201581081E-2</v>
      </c>
    </row>
    <row r="14" spans="1:8" x14ac:dyDescent="0.3">
      <c r="B14" s="62"/>
      <c r="C14" s="62"/>
      <c r="D14" s="62"/>
      <c r="E14" s="62"/>
      <c r="F14" s="62"/>
      <c r="G14" s="62"/>
      <c r="H14" s="62"/>
    </row>
    <row r="15" spans="1:8" x14ac:dyDescent="0.3">
      <c r="B15" s="62"/>
      <c r="C15" s="62"/>
      <c r="D15" s="62"/>
      <c r="E15" s="62"/>
      <c r="F15" s="62"/>
    </row>
    <row r="16" spans="1:8" x14ac:dyDescent="0.3">
      <c r="B16" s="62"/>
      <c r="C16" s="62"/>
      <c r="D16" s="62"/>
      <c r="E16" s="62"/>
      <c r="F16" s="62"/>
      <c r="G16" s="62"/>
      <c r="H16" s="62"/>
    </row>
    <row r="17" spans="1:8" x14ac:dyDescent="0.3">
      <c r="B17" s="62"/>
      <c r="C17" s="62"/>
      <c r="D17" s="62"/>
      <c r="E17" s="62"/>
      <c r="F17" s="62"/>
      <c r="G17" s="62"/>
      <c r="H17" s="62"/>
    </row>
    <row r="18" spans="1:8" x14ac:dyDescent="0.3">
      <c r="A18" s="48"/>
      <c r="B18" s="48" t="s">
        <v>154</v>
      </c>
      <c r="C18" s="62"/>
      <c r="D18" s="62"/>
      <c r="E18" s="62"/>
      <c r="F18" s="62"/>
      <c r="G18" s="62"/>
      <c r="H18" s="62"/>
    </row>
    <row r="19" spans="1:8" x14ac:dyDescent="0.3">
      <c r="A19" s="48"/>
      <c r="B19" s="48" t="s">
        <v>207</v>
      </c>
      <c r="C19" s="62"/>
      <c r="D19" s="62"/>
      <c r="E19" s="62"/>
      <c r="F19" s="62"/>
      <c r="G19" s="62"/>
      <c r="H19" s="62"/>
    </row>
    <row r="20" spans="1:8" x14ac:dyDescent="0.3">
      <c r="A20" s="48"/>
      <c r="B20" s="48" t="s">
        <v>211</v>
      </c>
      <c r="C20" s="62"/>
      <c r="D20" s="62"/>
      <c r="E20" s="62"/>
      <c r="F20" s="62"/>
      <c r="G20" s="62"/>
      <c r="H20" s="62"/>
    </row>
    <row r="21" spans="1:8" x14ac:dyDescent="0.3">
      <c r="B21" s="62"/>
      <c r="C21" s="62"/>
      <c r="D21" s="62"/>
      <c r="E21" s="62"/>
      <c r="F21" s="62"/>
      <c r="G21" s="62"/>
      <c r="H21" s="62"/>
    </row>
    <row r="22" spans="1:8" x14ac:dyDescent="0.3">
      <c r="B22" s="62"/>
      <c r="C22" s="62"/>
      <c r="D22" s="62"/>
      <c r="E22" s="62"/>
      <c r="F22" s="62"/>
      <c r="G22" s="62"/>
      <c r="H22" s="62"/>
    </row>
    <row r="23" spans="1:8" x14ac:dyDescent="0.3">
      <c r="B23" s="62"/>
      <c r="C23" s="62"/>
      <c r="D23" s="62"/>
      <c r="E23" s="62"/>
      <c r="F23" s="62"/>
      <c r="G23" s="62"/>
      <c r="H23" s="62"/>
    </row>
    <row r="24" spans="1:8" x14ac:dyDescent="0.3">
      <c r="B24" s="62"/>
      <c r="C24" s="62"/>
      <c r="D24" s="62"/>
      <c r="E24" s="62"/>
      <c r="F24" s="62"/>
      <c r="G24" s="62"/>
      <c r="H24" s="62"/>
    </row>
    <row r="25" spans="1:8" x14ac:dyDescent="0.3">
      <c r="B25" s="62"/>
      <c r="C25" s="62"/>
      <c r="D25" s="62"/>
      <c r="E25" s="62"/>
      <c r="F25" s="62"/>
      <c r="G25" s="62"/>
      <c r="H25" s="62"/>
    </row>
    <row r="26" spans="1:8" x14ac:dyDescent="0.3">
      <c r="B26" s="62"/>
      <c r="C26" s="62"/>
      <c r="D26" s="62"/>
      <c r="E26" s="62"/>
      <c r="F26" s="62"/>
      <c r="G26" s="62"/>
      <c r="H26" s="62"/>
    </row>
    <row r="27" spans="1:8" x14ac:dyDescent="0.3">
      <c r="B27" s="62"/>
      <c r="C27" s="62"/>
      <c r="D27" s="62"/>
      <c r="E27" s="62"/>
      <c r="F27" s="62"/>
      <c r="G27" s="62"/>
      <c r="H27" s="62"/>
    </row>
    <row r="28" spans="1:8" x14ac:dyDescent="0.3">
      <c r="B28" s="62"/>
      <c r="C28" s="62"/>
      <c r="D28" s="62"/>
      <c r="E28" s="62"/>
      <c r="F28" s="62"/>
      <c r="G28" s="62"/>
      <c r="H28" s="62"/>
    </row>
    <row r="29" spans="1:8" x14ac:dyDescent="0.3">
      <c r="B29" s="62"/>
      <c r="C29" s="62"/>
      <c r="D29" s="62"/>
      <c r="E29" s="62"/>
      <c r="F29" s="62"/>
      <c r="G29" s="62"/>
      <c r="H29" s="62"/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6"/>
  <sheetViews>
    <sheetView workbookViewId="0"/>
  </sheetViews>
  <sheetFormatPr baseColWidth="10" defaultColWidth="11.44140625" defaultRowHeight="14.4" x14ac:dyDescent="0.3"/>
  <cols>
    <col min="1" max="1" width="5.88671875" style="1" bestFit="1" customWidth="1"/>
    <col min="2" max="2" width="13.109375" style="1" bestFit="1" customWidth="1"/>
    <col min="3" max="3" width="11" style="1" bestFit="1" customWidth="1"/>
    <col min="4" max="4" width="13" style="1" bestFit="1" customWidth="1"/>
    <col min="5" max="5" width="11.88671875" style="1" bestFit="1" customWidth="1"/>
    <col min="6" max="6" width="14.88671875" style="1" bestFit="1" customWidth="1"/>
    <col min="7" max="7" width="11.109375" style="1" bestFit="1" customWidth="1"/>
    <col min="8" max="16384" width="11.44140625" style="1"/>
  </cols>
  <sheetData>
    <row r="1" spans="1:7" x14ac:dyDescent="0.3">
      <c r="A1" s="17" t="s">
        <v>224</v>
      </c>
    </row>
    <row r="3" spans="1:7" x14ac:dyDescent="0.3">
      <c r="A3" s="1" t="s">
        <v>0</v>
      </c>
      <c r="B3" s="6" t="s">
        <v>144</v>
      </c>
      <c r="C3" s="6" t="s">
        <v>145</v>
      </c>
      <c r="D3" s="6" t="s">
        <v>31</v>
      </c>
      <c r="E3" s="6" t="s">
        <v>32</v>
      </c>
      <c r="F3" s="6" t="s">
        <v>217</v>
      </c>
      <c r="G3" s="6" t="s">
        <v>1</v>
      </c>
    </row>
    <row r="4" spans="1:7" x14ac:dyDescent="0.3">
      <c r="A4" s="2" t="s">
        <v>2</v>
      </c>
      <c r="B4" s="3">
        <v>248</v>
      </c>
      <c r="C4" s="3">
        <v>195691</v>
      </c>
      <c r="D4" s="3">
        <v>235</v>
      </c>
      <c r="E4" s="3">
        <v>185189</v>
      </c>
      <c r="F4" s="4">
        <v>1.2657000392979447E-3</v>
      </c>
      <c r="G4" s="4">
        <v>1.2673656053153854E-3</v>
      </c>
    </row>
    <row r="5" spans="1:7" x14ac:dyDescent="0.3">
      <c r="A5" s="2" t="s">
        <v>4</v>
      </c>
      <c r="B5" s="3">
        <v>4723</v>
      </c>
      <c r="C5" s="3">
        <v>286152</v>
      </c>
      <c r="D5" s="3">
        <v>3588</v>
      </c>
      <c r="E5" s="3">
        <v>148853</v>
      </c>
      <c r="F5" s="4">
        <v>1.6237215298667812E-2</v>
      </c>
      <c r="G5" s="4">
        <v>2.3536974960804508E-2</v>
      </c>
    </row>
    <row r="6" spans="1:7" x14ac:dyDescent="0.3">
      <c r="A6" s="2" t="s">
        <v>3</v>
      </c>
      <c r="B6" s="3">
        <v>8285</v>
      </c>
      <c r="C6" s="3">
        <v>492813</v>
      </c>
      <c r="D6" s="3">
        <v>6539</v>
      </c>
      <c r="E6" s="3">
        <v>355429</v>
      </c>
      <c r="F6" s="4">
        <v>1.6533692012340898E-2</v>
      </c>
      <c r="G6" s="4">
        <v>1.8065132829421387E-2</v>
      </c>
    </row>
    <row r="7" spans="1:7" x14ac:dyDescent="0.3">
      <c r="A7" s="2" t="s">
        <v>6</v>
      </c>
      <c r="B7" s="3">
        <v>1563</v>
      </c>
      <c r="C7" s="3">
        <v>82040</v>
      </c>
      <c r="D7" s="3">
        <v>1072</v>
      </c>
      <c r="E7" s="3">
        <v>45762</v>
      </c>
      <c r="F7" s="4">
        <v>1.8695501357606784E-2</v>
      </c>
      <c r="G7" s="4">
        <v>2.2889353888200879E-2</v>
      </c>
    </row>
    <row r="8" spans="1:7" x14ac:dyDescent="0.3">
      <c r="A8" s="2" t="s">
        <v>5</v>
      </c>
      <c r="B8" s="3">
        <v>33237</v>
      </c>
      <c r="C8" s="3">
        <v>1524017</v>
      </c>
      <c r="D8" s="3">
        <v>23100</v>
      </c>
      <c r="E8" s="3">
        <v>1036488</v>
      </c>
      <c r="F8" s="4">
        <v>2.1343338980025096E-2</v>
      </c>
      <c r="G8" s="4">
        <v>2.1800926397807448E-2</v>
      </c>
    </row>
    <row r="9" spans="1:7" x14ac:dyDescent="0.3">
      <c r="A9" s="2" t="s">
        <v>7</v>
      </c>
      <c r="B9" s="3">
        <v>8909</v>
      </c>
      <c r="C9" s="3">
        <v>342002</v>
      </c>
      <c r="D9" s="3">
        <v>7577</v>
      </c>
      <c r="E9" s="3">
        <v>174110</v>
      </c>
      <c r="F9" s="4">
        <v>2.5388203846559383E-2</v>
      </c>
      <c r="G9" s="4">
        <v>4.1703589139564193E-2</v>
      </c>
    </row>
    <row r="10" spans="1:7" x14ac:dyDescent="0.3">
      <c r="A10" s="2" t="s">
        <v>8</v>
      </c>
      <c r="B10" s="3">
        <v>7899</v>
      </c>
      <c r="C10" s="3">
        <v>270096</v>
      </c>
      <c r="D10" s="3">
        <v>5757</v>
      </c>
      <c r="E10" s="3">
        <v>139978</v>
      </c>
      <c r="F10" s="4">
        <v>2.8414180111153077E-2</v>
      </c>
      <c r="G10" s="4">
        <v>3.9503207877311555E-2</v>
      </c>
    </row>
    <row r="11" spans="1:7" x14ac:dyDescent="0.3">
      <c r="A11" s="2" t="s">
        <v>9</v>
      </c>
      <c r="B11" s="3">
        <v>20810</v>
      </c>
      <c r="C11" s="3">
        <v>678339</v>
      </c>
      <c r="D11" s="3">
        <v>11898</v>
      </c>
      <c r="E11" s="3">
        <v>332711</v>
      </c>
      <c r="F11" s="4">
        <v>2.9764756868707529E-2</v>
      </c>
      <c r="G11" s="4">
        <v>3.4526086085969895E-2</v>
      </c>
    </row>
    <row r="12" spans="1:7" x14ac:dyDescent="0.3">
      <c r="A12" s="2" t="s">
        <v>12</v>
      </c>
      <c r="B12" s="3">
        <v>11817</v>
      </c>
      <c r="C12" s="3">
        <v>337995</v>
      </c>
      <c r="D12" s="3">
        <v>10198</v>
      </c>
      <c r="E12" s="3">
        <v>228111</v>
      </c>
      <c r="F12" s="4">
        <v>3.3781002366985696E-2</v>
      </c>
      <c r="G12" s="4">
        <v>4.2793180282742156E-2</v>
      </c>
    </row>
    <row r="13" spans="1:7" x14ac:dyDescent="0.3">
      <c r="A13" s="2" t="s">
        <v>10</v>
      </c>
      <c r="B13" s="3">
        <v>31075</v>
      </c>
      <c r="C13" s="3">
        <v>790536</v>
      </c>
      <c r="D13" s="3">
        <v>18136</v>
      </c>
      <c r="E13" s="3">
        <v>441438</v>
      </c>
      <c r="F13" s="4">
        <v>3.7822035001965654E-2</v>
      </c>
      <c r="G13" s="4">
        <v>3.9462632786014876E-2</v>
      </c>
    </row>
    <row r="14" spans="1:7" x14ac:dyDescent="0.3">
      <c r="A14" s="2" t="s">
        <v>13</v>
      </c>
      <c r="B14" s="3">
        <v>11581</v>
      </c>
      <c r="C14" s="3">
        <v>272790</v>
      </c>
      <c r="D14" s="3">
        <v>6919</v>
      </c>
      <c r="E14" s="3">
        <v>133813</v>
      </c>
      <c r="F14" s="4">
        <v>4.0724968439116507E-2</v>
      </c>
      <c r="G14" s="4">
        <v>4.916436915555808E-2</v>
      </c>
    </row>
    <row r="15" spans="1:7" x14ac:dyDescent="0.3">
      <c r="A15" s="2" t="s">
        <v>11</v>
      </c>
      <c r="B15" s="3">
        <v>7318</v>
      </c>
      <c r="C15" s="3">
        <v>167366</v>
      </c>
      <c r="D15" s="3">
        <v>3316</v>
      </c>
      <c r="E15" s="3">
        <v>103011</v>
      </c>
      <c r="F15" s="4">
        <v>4.1892789265187427E-2</v>
      </c>
      <c r="G15" s="4">
        <v>3.1186810499684935E-2</v>
      </c>
    </row>
    <row r="16" spans="1:7" x14ac:dyDescent="0.3">
      <c r="A16" s="2" t="s">
        <v>14</v>
      </c>
      <c r="B16" s="3">
        <v>8820</v>
      </c>
      <c r="C16" s="3">
        <v>191526</v>
      </c>
      <c r="D16" s="3">
        <v>7504</v>
      </c>
      <c r="E16" s="3">
        <v>123736</v>
      </c>
      <c r="F16" s="4">
        <v>4.4023838758947019E-2</v>
      </c>
      <c r="G16" s="4">
        <v>5.7177689728741238E-2</v>
      </c>
    </row>
    <row r="17" spans="1:7" x14ac:dyDescent="0.3">
      <c r="A17" s="2" t="s">
        <v>15</v>
      </c>
      <c r="B17" s="3">
        <v>156285</v>
      </c>
      <c r="C17" s="5">
        <v>5631363</v>
      </c>
      <c r="D17" s="3">
        <v>105839</v>
      </c>
      <c r="E17" s="5">
        <v>3448629</v>
      </c>
      <c r="F17" s="4">
        <v>4.8914795327723387E-2</v>
      </c>
      <c r="G17" s="4">
        <v>4.1418882448638124E-2</v>
      </c>
    </row>
    <row r="18" spans="1:7" x14ac:dyDescent="0.3">
      <c r="A18" s="2" t="s">
        <v>16</v>
      </c>
      <c r="B18" s="3">
        <v>2041</v>
      </c>
      <c r="C18" s="3">
        <v>38989</v>
      </c>
      <c r="D18" s="3">
        <v>1177</v>
      </c>
      <c r="E18" s="3">
        <v>20627</v>
      </c>
      <c r="F18" s="4">
        <v>4.9744089690470387E-2</v>
      </c>
      <c r="G18" s="4">
        <v>5.3980920931939097E-2</v>
      </c>
    </row>
    <row r="19" spans="1:7" x14ac:dyDescent="0.3">
      <c r="A19" s="2" t="s">
        <v>17</v>
      </c>
      <c r="B19" s="3">
        <v>3904</v>
      </c>
      <c r="C19" s="3">
        <v>69256</v>
      </c>
      <c r="D19" s="3">
        <v>2552</v>
      </c>
      <c r="E19" s="3">
        <v>41281</v>
      </c>
      <c r="F19" s="4">
        <v>5.3362493165664299E-2</v>
      </c>
      <c r="G19" s="4">
        <v>5.8220975064449162E-2</v>
      </c>
    </row>
    <row r="20" spans="1:7" x14ac:dyDescent="0.3">
      <c r="A20" s="2" t="s">
        <v>18</v>
      </c>
      <c r="B20" s="3">
        <v>7134</v>
      </c>
      <c r="C20" s="3">
        <v>122432</v>
      </c>
      <c r="D20" s="3">
        <v>3994</v>
      </c>
      <c r="E20" s="3">
        <v>113154</v>
      </c>
      <c r="F20" s="4">
        <v>5.5060741243844837E-2</v>
      </c>
      <c r="G20" s="4">
        <v>3.4093625157919895E-2</v>
      </c>
    </row>
    <row r="21" spans="1:7" x14ac:dyDescent="0.3">
      <c r="A21" s="2" t="s">
        <v>19</v>
      </c>
      <c r="B21" s="3">
        <v>37778</v>
      </c>
      <c r="C21" s="3">
        <v>478753</v>
      </c>
      <c r="D21" s="3">
        <v>15390</v>
      </c>
      <c r="E21" s="3">
        <v>291005</v>
      </c>
      <c r="F21" s="4">
        <v>7.3137914278136262E-2</v>
      </c>
      <c r="G21" s="4">
        <v>5.0229279198420337E-2</v>
      </c>
    </row>
    <row r="22" spans="1:7" x14ac:dyDescent="0.3">
      <c r="A22" s="2" t="s">
        <v>20</v>
      </c>
      <c r="B22" s="3">
        <v>27972</v>
      </c>
      <c r="C22" s="3">
        <v>299668</v>
      </c>
      <c r="D22" s="3">
        <v>11452</v>
      </c>
      <c r="E22" s="3">
        <v>145154</v>
      </c>
      <c r="F22" s="4">
        <v>8.5374191185447437E-2</v>
      </c>
      <c r="G22" s="4">
        <v>7.3126189290320928E-2</v>
      </c>
    </row>
    <row r="23" spans="1:7" x14ac:dyDescent="0.3">
      <c r="A23" s="2" t="s">
        <v>21</v>
      </c>
      <c r="B23" s="3">
        <v>39230</v>
      </c>
      <c r="C23" s="3">
        <v>379300</v>
      </c>
      <c r="D23" s="3">
        <v>17857</v>
      </c>
      <c r="E23" s="3">
        <v>238013</v>
      </c>
      <c r="F23" s="4">
        <v>9.3732826798556851E-2</v>
      </c>
      <c r="G23" s="4">
        <v>6.9789346152342988E-2</v>
      </c>
    </row>
    <row r="24" spans="1:7" x14ac:dyDescent="0.3">
      <c r="A24" s="2" t="s">
        <v>22</v>
      </c>
      <c r="B24" s="3">
        <v>16124</v>
      </c>
      <c r="C24" s="3">
        <v>147034</v>
      </c>
      <c r="D24" s="3">
        <v>6048</v>
      </c>
      <c r="E24" s="3">
        <v>78861</v>
      </c>
      <c r="F24" s="4">
        <v>9.882445237132105E-2</v>
      </c>
      <c r="G24" s="4">
        <v>7.1229198318199488E-2</v>
      </c>
    </row>
    <row r="25" spans="1:7" x14ac:dyDescent="0.3">
      <c r="A25" s="2" t="s">
        <v>24</v>
      </c>
      <c r="B25" s="3">
        <v>102790</v>
      </c>
      <c r="C25" s="3">
        <v>936064</v>
      </c>
      <c r="D25" s="3">
        <v>43823</v>
      </c>
      <c r="E25" s="3">
        <v>599117</v>
      </c>
      <c r="F25" s="4">
        <v>9.8945568867232547E-2</v>
      </c>
      <c r="G25" s="4">
        <v>6.8160326002426358E-2</v>
      </c>
    </row>
    <row r="26" spans="1:7" x14ac:dyDescent="0.3">
      <c r="A26" s="2" t="s">
        <v>23</v>
      </c>
      <c r="B26" s="3">
        <v>4348</v>
      </c>
      <c r="C26" s="3">
        <v>39291</v>
      </c>
      <c r="D26" s="3">
        <v>1761</v>
      </c>
      <c r="E26" s="3">
        <v>22381</v>
      </c>
      <c r="F26" s="4">
        <v>9.9635647012992962E-2</v>
      </c>
      <c r="G26" s="4">
        <v>7.2943418109518682E-2</v>
      </c>
    </row>
    <row r="27" spans="1:7" x14ac:dyDescent="0.3">
      <c r="A27" s="2" t="s">
        <v>25</v>
      </c>
      <c r="B27" s="3">
        <v>4261</v>
      </c>
      <c r="C27" s="3">
        <v>32509</v>
      </c>
      <c r="D27" s="3">
        <v>1957</v>
      </c>
      <c r="E27" s="3">
        <v>17016</v>
      </c>
      <c r="F27" s="4">
        <v>0.11588251291813979</v>
      </c>
      <c r="G27" s="4">
        <v>0.10314657671427818</v>
      </c>
    </row>
    <row r="28" spans="1:7" x14ac:dyDescent="0.3">
      <c r="A28" s="2" t="s">
        <v>26</v>
      </c>
      <c r="B28" s="3">
        <v>7088</v>
      </c>
      <c r="C28" s="3">
        <v>31217</v>
      </c>
      <c r="D28" s="3">
        <v>2443</v>
      </c>
      <c r="E28" s="3">
        <v>20054</v>
      </c>
      <c r="F28" s="4">
        <v>0.18504111734760476</v>
      </c>
      <c r="G28" s="4">
        <v>0.10859225674534383</v>
      </c>
    </row>
    <row r="29" spans="1:7" x14ac:dyDescent="0.3">
      <c r="A29" s="2" t="s">
        <v>27</v>
      </c>
      <c r="B29" s="3">
        <v>11673</v>
      </c>
      <c r="C29" s="3">
        <v>43672</v>
      </c>
      <c r="D29" s="3">
        <v>3080</v>
      </c>
      <c r="E29" s="3">
        <v>24056</v>
      </c>
      <c r="F29" s="4">
        <v>0.21091336164061794</v>
      </c>
      <c r="G29" s="4">
        <v>0.11350235849056604</v>
      </c>
    </row>
    <row r="30" spans="1:7" x14ac:dyDescent="0.3">
      <c r="A30" s="2" t="s">
        <v>28</v>
      </c>
      <c r="B30" s="3">
        <v>4269</v>
      </c>
      <c r="C30" s="3">
        <v>12027</v>
      </c>
      <c r="D30" s="3">
        <v>1554</v>
      </c>
      <c r="E30" s="3">
        <v>7406</v>
      </c>
      <c r="F30" s="4">
        <v>0.26196612665684832</v>
      </c>
      <c r="G30" s="4">
        <v>0.17343749999999999</v>
      </c>
    </row>
    <row r="34" spans="1:2" x14ac:dyDescent="0.3">
      <c r="A34" s="48"/>
      <c r="B34" s="2" t="s">
        <v>154</v>
      </c>
    </row>
    <row r="35" spans="1:2" x14ac:dyDescent="0.3">
      <c r="A35" s="48"/>
      <c r="B35" s="2" t="s">
        <v>207</v>
      </c>
    </row>
    <row r="36" spans="1:2" x14ac:dyDescent="0.3">
      <c r="A36" s="48"/>
      <c r="B36" s="2" t="s">
        <v>211</v>
      </c>
    </row>
  </sheetData>
  <sortState xmlns:xlrd2="http://schemas.microsoft.com/office/spreadsheetml/2017/richdata2" ref="A4:G30">
    <sortCondition ref="F4:F30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4"/>
  <sheetViews>
    <sheetView zoomScaleNormal="100" workbookViewId="0"/>
  </sheetViews>
  <sheetFormatPr baseColWidth="10" defaultColWidth="11.44140625" defaultRowHeight="14.4" x14ac:dyDescent="0.3"/>
  <cols>
    <col min="1" max="1" width="35.109375" style="1" bestFit="1" customWidth="1"/>
    <col min="2" max="2" width="10.88671875" style="1" bestFit="1" customWidth="1"/>
    <col min="3" max="4" width="12.33203125" style="1" bestFit="1" customWidth="1"/>
    <col min="5" max="16384" width="11.44140625" style="1"/>
  </cols>
  <sheetData>
    <row r="1" spans="1:5" x14ac:dyDescent="0.3">
      <c r="A1" s="17" t="s">
        <v>59</v>
      </c>
    </row>
    <row r="3" spans="1:5" x14ac:dyDescent="0.3">
      <c r="B3" s="6" t="s">
        <v>35</v>
      </c>
      <c r="C3" s="6" t="s">
        <v>36</v>
      </c>
      <c r="D3" s="6" t="s">
        <v>37</v>
      </c>
    </row>
    <row r="4" spans="1:5" x14ac:dyDescent="0.3">
      <c r="A4" s="1" t="s">
        <v>38</v>
      </c>
      <c r="B4" s="31">
        <v>52716</v>
      </c>
      <c r="C4" s="31">
        <v>1050420</v>
      </c>
      <c r="D4" s="31">
        <v>3963618</v>
      </c>
      <c r="E4" s="7"/>
    </row>
    <row r="5" spans="1:5" x14ac:dyDescent="0.3">
      <c r="A5" s="1" t="s">
        <v>39</v>
      </c>
      <c r="B5" s="31">
        <v>106282</v>
      </c>
      <c r="C5" s="31">
        <v>26900</v>
      </c>
      <c r="D5" s="31">
        <v>85745</v>
      </c>
      <c r="E5" s="7"/>
    </row>
    <row r="6" spans="1:5" x14ac:dyDescent="0.3">
      <c r="A6" s="1" t="s">
        <v>124</v>
      </c>
      <c r="B6" s="8">
        <v>1.040429434703165E-2</v>
      </c>
      <c r="C6" s="8">
        <v>0.20731616336613146</v>
      </c>
      <c r="D6" s="8">
        <v>0.78227954228683694</v>
      </c>
    </row>
    <row r="7" spans="1:5" x14ac:dyDescent="0.3">
      <c r="A7" s="1" t="s">
        <v>125</v>
      </c>
      <c r="B7" s="8">
        <v>0.4854677586592791</v>
      </c>
      <c r="C7" s="8">
        <v>0.12287200756416522</v>
      </c>
      <c r="D7" s="8">
        <v>0.39166023377655568</v>
      </c>
    </row>
    <row r="12" spans="1:5" x14ac:dyDescent="0.3">
      <c r="A12" s="48" t="s">
        <v>154</v>
      </c>
    </row>
    <row r="13" spans="1:5" x14ac:dyDescent="0.3">
      <c r="A13" s="48" t="s">
        <v>207</v>
      </c>
    </row>
    <row r="14" spans="1:5" x14ac:dyDescent="0.3">
      <c r="A14" s="48" t="s">
        <v>210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6"/>
  <sheetViews>
    <sheetView workbookViewId="0"/>
  </sheetViews>
  <sheetFormatPr baseColWidth="10" defaultColWidth="11.44140625" defaultRowHeight="14.4" x14ac:dyDescent="0.3"/>
  <cols>
    <col min="1" max="1" width="5.5546875" style="2" bestFit="1" customWidth="1"/>
    <col min="2" max="2" width="27" style="2" bestFit="1" customWidth="1"/>
    <col min="3" max="3" width="18.88671875" style="2" bestFit="1" customWidth="1"/>
    <col min="4" max="5" width="19.88671875" style="2" bestFit="1" customWidth="1"/>
    <col min="6" max="6" width="18.88671875" style="2" bestFit="1" customWidth="1"/>
    <col min="7" max="16384" width="11.44140625" style="2"/>
  </cols>
  <sheetData>
    <row r="1" spans="1:7" x14ac:dyDescent="0.3">
      <c r="A1" s="17" t="s">
        <v>146</v>
      </c>
    </row>
    <row r="3" spans="1:7" x14ac:dyDescent="0.3">
      <c r="A3" s="2" t="s">
        <v>40</v>
      </c>
      <c r="B3" s="2" t="s">
        <v>41</v>
      </c>
      <c r="C3" s="9" t="s">
        <v>42</v>
      </c>
      <c r="D3" s="9" t="s">
        <v>43</v>
      </c>
      <c r="E3" s="2" t="s">
        <v>42</v>
      </c>
      <c r="F3" s="2" t="s">
        <v>43</v>
      </c>
    </row>
    <row r="4" spans="1:7" x14ac:dyDescent="0.3">
      <c r="A4" s="2">
        <v>1</v>
      </c>
      <c r="B4" s="2" t="s">
        <v>44</v>
      </c>
      <c r="C4" s="11">
        <v>23580</v>
      </c>
      <c r="D4" s="11">
        <v>2017</v>
      </c>
      <c r="E4" s="12">
        <v>0.92120170332460838</v>
      </c>
      <c r="F4" s="12">
        <v>7.8798296675391649E-2</v>
      </c>
    </row>
    <row r="5" spans="1:7" x14ac:dyDescent="0.3">
      <c r="A5" s="2">
        <v>2</v>
      </c>
      <c r="B5" s="2" t="s">
        <v>45</v>
      </c>
      <c r="C5" s="11">
        <v>129006</v>
      </c>
      <c r="D5" s="11">
        <v>36651</v>
      </c>
      <c r="E5" s="12">
        <v>0.77875368985313032</v>
      </c>
      <c r="F5" s="12">
        <v>0.22124631014686974</v>
      </c>
    </row>
    <row r="6" spans="1:7" x14ac:dyDescent="0.3">
      <c r="A6" s="2">
        <v>3</v>
      </c>
      <c r="B6" s="2" t="s">
        <v>46</v>
      </c>
      <c r="C6" s="11">
        <v>34386</v>
      </c>
      <c r="D6" s="11">
        <v>63868</v>
      </c>
      <c r="E6" s="12">
        <v>0.34997048466220204</v>
      </c>
      <c r="F6" s="12">
        <v>0.65002951533779796</v>
      </c>
    </row>
    <row r="7" spans="1:7" x14ac:dyDescent="0.3">
      <c r="A7" s="2">
        <v>4</v>
      </c>
      <c r="B7" s="2" t="s">
        <v>47</v>
      </c>
      <c r="C7" s="11">
        <v>7681</v>
      </c>
      <c r="D7" s="11">
        <v>9072</v>
      </c>
      <c r="E7" s="12">
        <v>0.45848504745418733</v>
      </c>
      <c r="F7" s="12">
        <v>0.54151495254581272</v>
      </c>
    </row>
    <row r="8" spans="1:7" x14ac:dyDescent="0.3">
      <c r="A8" s="2">
        <v>5</v>
      </c>
      <c r="B8" s="2" t="s">
        <v>48</v>
      </c>
      <c r="C8" s="11">
        <v>13293</v>
      </c>
      <c r="D8" s="11">
        <v>7567</v>
      </c>
      <c r="E8" s="12">
        <v>0.63724832214765104</v>
      </c>
      <c r="F8" s="12">
        <v>0.36275167785234902</v>
      </c>
      <c r="G8" s="13"/>
    </row>
    <row r="9" spans="1:7" x14ac:dyDescent="0.3">
      <c r="B9" s="2" t="s">
        <v>49</v>
      </c>
      <c r="C9" s="3">
        <v>207946</v>
      </c>
      <c r="D9" s="3">
        <v>119175</v>
      </c>
      <c r="E9" s="12">
        <v>0.63568526630818567</v>
      </c>
      <c r="F9" s="12">
        <v>0.36431473369181433</v>
      </c>
      <c r="G9" s="13"/>
    </row>
    <row r="14" spans="1:7" x14ac:dyDescent="0.3">
      <c r="B14" s="48" t="s">
        <v>154</v>
      </c>
    </row>
    <row r="15" spans="1:7" x14ac:dyDescent="0.3">
      <c r="B15" s="48" t="s">
        <v>207</v>
      </c>
    </row>
    <row r="16" spans="1:7" x14ac:dyDescent="0.3">
      <c r="B16" s="48" t="s">
        <v>212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2"/>
  <sheetViews>
    <sheetView workbookViewId="0"/>
  </sheetViews>
  <sheetFormatPr baseColWidth="10" defaultColWidth="11.44140625" defaultRowHeight="14.4" x14ac:dyDescent="0.3"/>
  <cols>
    <col min="1" max="1" width="5.5546875" style="1" bestFit="1" customWidth="1"/>
    <col min="2" max="2" width="27" style="1" bestFit="1" customWidth="1"/>
    <col min="3" max="6" width="8.5546875" style="1" bestFit="1" customWidth="1"/>
    <col min="7" max="9" width="16.5546875" style="1" bestFit="1" customWidth="1"/>
    <col min="10" max="10" width="15.88671875" style="1" bestFit="1" customWidth="1"/>
    <col min="11" max="16384" width="11.44140625" style="1"/>
  </cols>
  <sheetData>
    <row r="1" spans="1:10" x14ac:dyDescent="0.3">
      <c r="A1" s="17" t="s">
        <v>206</v>
      </c>
    </row>
    <row r="3" spans="1:10" x14ac:dyDescent="0.3">
      <c r="A3" s="1" t="s">
        <v>40</v>
      </c>
      <c r="B3" s="1" t="s">
        <v>41</v>
      </c>
      <c r="C3" s="1" t="s">
        <v>50</v>
      </c>
      <c r="D3" s="1" t="s">
        <v>51</v>
      </c>
      <c r="E3" s="1" t="s">
        <v>52</v>
      </c>
      <c r="F3" s="1" t="s">
        <v>150</v>
      </c>
      <c r="G3" s="6" t="s">
        <v>53</v>
      </c>
      <c r="H3" s="6" t="s">
        <v>54</v>
      </c>
      <c r="I3" s="6" t="s">
        <v>149</v>
      </c>
      <c r="J3" s="6"/>
    </row>
    <row r="4" spans="1:10" x14ac:dyDescent="0.3">
      <c r="A4" s="1">
        <v>1</v>
      </c>
      <c r="B4" s="1" t="s">
        <v>44</v>
      </c>
      <c r="C4" s="31">
        <v>1320</v>
      </c>
      <c r="D4" s="31">
        <v>1619</v>
      </c>
      <c r="E4" s="31">
        <v>1867</v>
      </c>
      <c r="F4" s="31">
        <v>2017</v>
      </c>
      <c r="G4" s="32">
        <v>24.916666666666668</v>
      </c>
      <c r="H4" s="32">
        <v>20.666666666666668</v>
      </c>
      <c r="I4" s="32">
        <v>16.666666666666668</v>
      </c>
      <c r="J4" s="14"/>
    </row>
    <row r="5" spans="1:10" x14ac:dyDescent="0.3">
      <c r="A5" s="1">
        <v>2</v>
      </c>
      <c r="B5" s="1" t="s">
        <v>45</v>
      </c>
      <c r="C5" s="31">
        <v>25287</v>
      </c>
      <c r="D5" s="31">
        <v>29363</v>
      </c>
      <c r="E5" s="31">
        <v>33535</v>
      </c>
      <c r="F5" s="31">
        <v>36651</v>
      </c>
      <c r="G5" s="32">
        <v>339.66666666666669</v>
      </c>
      <c r="H5" s="32">
        <v>347.66666666666669</v>
      </c>
      <c r="I5" s="32">
        <v>346.22222222222223</v>
      </c>
      <c r="J5" s="14"/>
    </row>
    <row r="6" spans="1:10" x14ac:dyDescent="0.3">
      <c r="A6" s="1">
        <v>3</v>
      </c>
      <c r="B6" s="1" t="s">
        <v>46</v>
      </c>
      <c r="C6" s="31">
        <v>53651</v>
      </c>
      <c r="D6" s="31">
        <v>58617</v>
      </c>
      <c r="E6" s="31">
        <v>62116</v>
      </c>
      <c r="F6" s="31">
        <v>63868</v>
      </c>
      <c r="G6" s="32">
        <v>413.83333333333331</v>
      </c>
      <c r="H6" s="32">
        <v>291.58333333333331</v>
      </c>
      <c r="I6" s="32">
        <v>194.66666666666666</v>
      </c>
      <c r="J6" s="14"/>
    </row>
    <row r="7" spans="1:10" x14ac:dyDescent="0.3">
      <c r="A7" s="1">
        <v>4</v>
      </c>
      <c r="B7" s="1" t="s">
        <v>47</v>
      </c>
      <c r="C7" s="31">
        <v>11073</v>
      </c>
      <c r="D7" s="31">
        <v>10014</v>
      </c>
      <c r="E7" s="31">
        <v>9505</v>
      </c>
      <c r="F7" s="31">
        <v>9072</v>
      </c>
      <c r="G7" s="32">
        <v>-88.25</v>
      </c>
      <c r="H7" s="32">
        <v>-42.416666666666664</v>
      </c>
      <c r="I7" s="32">
        <v>-48.111111111111114</v>
      </c>
      <c r="J7" s="14"/>
    </row>
    <row r="8" spans="1:10" x14ac:dyDescent="0.3">
      <c r="A8" s="1">
        <v>5</v>
      </c>
      <c r="B8" s="1" t="s">
        <v>48</v>
      </c>
      <c r="C8" s="31">
        <v>3652</v>
      </c>
      <c r="D8" s="31">
        <v>4517</v>
      </c>
      <c r="E8" s="31">
        <v>6965</v>
      </c>
      <c r="F8" s="31">
        <v>7567</v>
      </c>
      <c r="G8" s="32">
        <v>72.083333333333329</v>
      </c>
      <c r="H8" s="32">
        <v>204</v>
      </c>
      <c r="I8" s="32">
        <v>66.888888888888886</v>
      </c>
      <c r="J8" s="14"/>
    </row>
    <row r="9" spans="1:10" x14ac:dyDescent="0.3">
      <c r="B9" s="1" t="s">
        <v>49</v>
      </c>
      <c r="C9" s="31">
        <v>94983</v>
      </c>
      <c r="D9" s="31">
        <v>104130</v>
      </c>
      <c r="E9" s="31">
        <v>113988</v>
      </c>
      <c r="F9" s="31">
        <v>119175</v>
      </c>
      <c r="G9" s="32">
        <v>762.25</v>
      </c>
      <c r="H9" s="32">
        <v>821.5</v>
      </c>
      <c r="I9" s="32">
        <v>576.33333333333337</v>
      </c>
      <c r="J9" s="14"/>
    </row>
    <row r="13" spans="1:10" x14ac:dyDescent="0.3">
      <c r="B13" s="2"/>
    </row>
    <row r="14" spans="1:10" x14ac:dyDescent="0.3">
      <c r="B14" s="48" t="s">
        <v>154</v>
      </c>
    </row>
    <row r="15" spans="1:10" x14ac:dyDescent="0.3">
      <c r="B15" s="48" t="s">
        <v>207</v>
      </c>
    </row>
    <row r="16" spans="1:10" x14ac:dyDescent="0.3">
      <c r="B16" s="48" t="s">
        <v>212</v>
      </c>
    </row>
    <row r="17" spans="2:9" x14ac:dyDescent="0.3">
      <c r="B17" s="2"/>
    </row>
    <row r="26" spans="2:9" x14ac:dyDescent="0.3">
      <c r="G26" s="6"/>
      <c r="H26" s="6"/>
      <c r="I26" s="6"/>
    </row>
    <row r="27" spans="2:9" x14ac:dyDescent="0.3">
      <c r="C27" s="31"/>
      <c r="D27" s="31"/>
      <c r="E27" s="31"/>
      <c r="F27" s="31"/>
      <c r="G27" s="32"/>
      <c r="H27" s="32"/>
      <c r="I27" s="32"/>
    </row>
    <row r="28" spans="2:9" x14ac:dyDescent="0.3">
      <c r="C28" s="31"/>
      <c r="D28" s="31"/>
      <c r="E28" s="31"/>
      <c r="F28" s="31"/>
      <c r="G28" s="32"/>
      <c r="H28" s="32"/>
      <c r="I28" s="32"/>
    </row>
    <row r="29" spans="2:9" x14ac:dyDescent="0.3">
      <c r="C29" s="31"/>
      <c r="D29" s="31"/>
      <c r="E29" s="31"/>
      <c r="F29" s="31"/>
      <c r="G29" s="31"/>
      <c r="H29" s="31"/>
      <c r="I29" s="31"/>
    </row>
    <row r="30" spans="2:9" x14ac:dyDescent="0.3">
      <c r="C30" s="31"/>
      <c r="D30" s="31"/>
      <c r="E30" s="31"/>
      <c r="F30" s="31"/>
      <c r="G30" s="32"/>
      <c r="H30" s="32"/>
      <c r="I30" s="32"/>
    </row>
    <row r="31" spans="2:9" x14ac:dyDescent="0.3">
      <c r="C31" s="31"/>
      <c r="D31" s="31"/>
      <c r="E31" s="31"/>
      <c r="F31" s="31"/>
      <c r="G31" s="32"/>
      <c r="H31" s="32"/>
      <c r="I31" s="32"/>
    </row>
    <row r="32" spans="2:9" x14ac:dyDescent="0.3">
      <c r="C32" s="31"/>
      <c r="D32" s="31"/>
      <c r="E32" s="31"/>
      <c r="F32" s="31"/>
      <c r="G32" s="32"/>
      <c r="H32" s="32"/>
      <c r="I32" s="32"/>
    </row>
  </sheetData>
  <pageMargins left="0.7" right="0.7" top="0.78740157499999996" bottom="0.78740157499999996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4"/>
  <sheetViews>
    <sheetView workbookViewId="0"/>
  </sheetViews>
  <sheetFormatPr baseColWidth="10" defaultColWidth="11.44140625" defaultRowHeight="14.4" x14ac:dyDescent="0.3"/>
  <cols>
    <col min="1" max="1" width="5.5546875" style="2" bestFit="1" customWidth="1"/>
    <col min="2" max="2" width="32.5546875" style="2" bestFit="1" customWidth="1"/>
    <col min="3" max="3" width="23.44140625" style="9" bestFit="1" customWidth="1"/>
    <col min="4" max="16384" width="11.44140625" style="2"/>
  </cols>
  <sheetData>
    <row r="1" spans="1:3" x14ac:dyDescent="0.3">
      <c r="A1" s="17" t="s">
        <v>60</v>
      </c>
    </row>
    <row r="3" spans="1:3" x14ac:dyDescent="0.3">
      <c r="A3" s="2" t="s">
        <v>40</v>
      </c>
      <c r="B3" s="2" t="s">
        <v>41</v>
      </c>
      <c r="C3" s="9" t="s">
        <v>151</v>
      </c>
    </row>
    <row r="4" spans="1:3" x14ac:dyDescent="0.3">
      <c r="A4" s="2">
        <v>1</v>
      </c>
      <c r="B4" s="2" t="s">
        <v>55</v>
      </c>
      <c r="C4" s="16">
        <v>11643</v>
      </c>
    </row>
    <row r="5" spans="1:3" x14ac:dyDescent="0.3">
      <c r="A5" s="2">
        <v>2</v>
      </c>
      <c r="B5" s="2" t="s">
        <v>56</v>
      </c>
      <c r="C5" s="16">
        <v>851</v>
      </c>
    </row>
    <row r="6" spans="1:3" x14ac:dyDescent="0.3">
      <c r="A6" s="2">
        <v>3</v>
      </c>
      <c r="B6" s="2" t="s">
        <v>57</v>
      </c>
      <c r="C6" s="16">
        <v>22516</v>
      </c>
    </row>
    <row r="7" spans="1:3" x14ac:dyDescent="0.3">
      <c r="A7" s="2">
        <v>4</v>
      </c>
      <c r="B7" s="2" t="s">
        <v>58</v>
      </c>
      <c r="C7" s="16">
        <v>1641</v>
      </c>
    </row>
    <row r="8" spans="1:3" x14ac:dyDescent="0.3">
      <c r="C8" s="16"/>
    </row>
    <row r="12" spans="1:3" x14ac:dyDescent="0.3">
      <c r="B12" s="48" t="s">
        <v>154</v>
      </c>
    </row>
    <row r="13" spans="1:3" x14ac:dyDescent="0.3">
      <c r="B13" s="48" t="s">
        <v>207</v>
      </c>
    </row>
    <row r="14" spans="1:3" x14ac:dyDescent="0.3">
      <c r="B14" s="48" t="s">
        <v>212</v>
      </c>
    </row>
  </sheetData>
  <pageMargins left="0.7" right="0.7" top="0.78740157499999996" bottom="0.78740157499999996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5"/>
  <sheetViews>
    <sheetView workbookViewId="0"/>
  </sheetViews>
  <sheetFormatPr baseColWidth="10" defaultColWidth="11.44140625" defaultRowHeight="14.4" x14ac:dyDescent="0.3"/>
  <cols>
    <col min="1" max="1" width="5.5546875" style="1" bestFit="1" customWidth="1"/>
    <col min="2" max="2" width="32.5546875" style="1" bestFit="1" customWidth="1"/>
    <col min="3" max="5" width="8.5546875" style="6" bestFit="1" customWidth="1"/>
    <col min="6" max="6" width="7.33203125" style="6" customWidth="1"/>
    <col min="7" max="9" width="16.5546875" style="6" bestFit="1" customWidth="1"/>
    <col min="10" max="16384" width="11.44140625" style="1"/>
  </cols>
  <sheetData>
    <row r="1" spans="1:9" x14ac:dyDescent="0.3">
      <c r="A1" s="17" t="s">
        <v>194</v>
      </c>
    </row>
    <row r="3" spans="1:9" x14ac:dyDescent="0.3">
      <c r="A3" s="1" t="s">
        <v>40</v>
      </c>
      <c r="B3" s="1" t="s">
        <v>41</v>
      </c>
      <c r="C3" s="6" t="s">
        <v>50</v>
      </c>
      <c r="D3" s="6" t="s">
        <v>51</v>
      </c>
      <c r="E3" s="6" t="s">
        <v>52</v>
      </c>
      <c r="F3" s="6" t="s">
        <v>150</v>
      </c>
      <c r="G3" s="6" t="s">
        <v>53</v>
      </c>
      <c r="H3" s="6" t="s">
        <v>54</v>
      </c>
      <c r="I3" s="6" t="s">
        <v>149</v>
      </c>
    </row>
    <row r="4" spans="1:9" x14ac:dyDescent="0.3">
      <c r="A4" s="1">
        <v>1</v>
      </c>
      <c r="B4" s="1" t="s">
        <v>55</v>
      </c>
      <c r="C4" s="33">
        <v>7583</v>
      </c>
      <c r="D4" s="33">
        <v>9128</v>
      </c>
      <c r="E4" s="33">
        <v>10616</v>
      </c>
      <c r="F4" s="33">
        <v>11643</v>
      </c>
      <c r="G4" s="34">
        <v>128.75</v>
      </c>
      <c r="H4" s="34">
        <v>124</v>
      </c>
      <c r="I4" s="34">
        <v>114.11111111111111</v>
      </c>
    </row>
    <row r="5" spans="1:9" x14ac:dyDescent="0.3">
      <c r="A5" s="1">
        <v>2</v>
      </c>
      <c r="B5" s="1" t="s">
        <v>56</v>
      </c>
      <c r="C5" s="33">
        <v>610</v>
      </c>
      <c r="D5" s="33">
        <v>704</v>
      </c>
      <c r="E5" s="33">
        <v>824</v>
      </c>
      <c r="F5" s="33">
        <v>851</v>
      </c>
      <c r="G5" s="34">
        <v>7.833333333333333</v>
      </c>
      <c r="H5" s="34">
        <v>10</v>
      </c>
      <c r="I5" s="34">
        <v>3</v>
      </c>
    </row>
    <row r="6" spans="1:9" x14ac:dyDescent="0.3">
      <c r="A6" s="1">
        <v>3</v>
      </c>
      <c r="B6" s="1" t="s">
        <v>57</v>
      </c>
      <c r="C6" s="33">
        <v>15737</v>
      </c>
      <c r="D6" s="33">
        <v>17964</v>
      </c>
      <c r="E6" s="33">
        <v>20589</v>
      </c>
      <c r="F6" s="33">
        <v>22516</v>
      </c>
      <c r="G6" s="34">
        <v>185.58333333333334</v>
      </c>
      <c r="H6" s="34">
        <v>218.75</v>
      </c>
      <c r="I6" s="34">
        <v>214.11111111111111</v>
      </c>
    </row>
    <row r="7" spans="1:9" x14ac:dyDescent="0.3">
      <c r="A7" s="1">
        <v>4</v>
      </c>
      <c r="B7" s="1" t="s">
        <v>58</v>
      </c>
      <c r="C7" s="33">
        <v>1357</v>
      </c>
      <c r="D7" s="33">
        <v>1567</v>
      </c>
      <c r="E7" s="33">
        <v>1506</v>
      </c>
      <c r="F7" s="33">
        <v>1641</v>
      </c>
      <c r="G7" s="34">
        <v>17.5</v>
      </c>
      <c r="H7" s="34">
        <v>-5.083333333333333</v>
      </c>
      <c r="I7" s="34">
        <v>15</v>
      </c>
    </row>
    <row r="10" spans="1:9" x14ac:dyDescent="0.3">
      <c r="B10" s="2"/>
    </row>
    <row r="11" spans="1:9" x14ac:dyDescent="0.3">
      <c r="B11" s="2"/>
    </row>
    <row r="12" spans="1:9" x14ac:dyDescent="0.3">
      <c r="B12" s="48" t="s">
        <v>154</v>
      </c>
    </row>
    <row r="13" spans="1:9" x14ac:dyDescent="0.3">
      <c r="B13" s="48" t="s">
        <v>207</v>
      </c>
    </row>
    <row r="14" spans="1:9" x14ac:dyDescent="0.3">
      <c r="B14" s="48" t="s">
        <v>212</v>
      </c>
    </row>
    <row r="15" spans="1:9" x14ac:dyDescent="0.3">
      <c r="B15" s="2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36"/>
  <sheetViews>
    <sheetView workbookViewId="0"/>
  </sheetViews>
  <sheetFormatPr baseColWidth="10" defaultColWidth="11.44140625" defaultRowHeight="14.4" x14ac:dyDescent="0.3"/>
  <cols>
    <col min="1" max="1" width="5.88671875" style="2" bestFit="1" customWidth="1"/>
    <col min="2" max="2" width="19.33203125" style="2" customWidth="1"/>
    <col min="3" max="3" width="19.33203125" style="10" customWidth="1"/>
    <col min="4" max="4" width="43.6640625" style="2" customWidth="1"/>
    <col min="5" max="5" width="19.33203125" style="2" customWidth="1"/>
    <col min="6" max="16384" width="11.44140625" style="2"/>
  </cols>
  <sheetData>
    <row r="1" spans="1:5" x14ac:dyDescent="0.3">
      <c r="A1" s="17" t="s">
        <v>61</v>
      </c>
    </row>
    <row r="3" spans="1:5" x14ac:dyDescent="0.3">
      <c r="A3" s="10" t="s">
        <v>0</v>
      </c>
      <c r="B3" s="18" t="s">
        <v>42</v>
      </c>
      <c r="C3" s="18" t="s">
        <v>43</v>
      </c>
      <c r="D3" s="18" t="s">
        <v>193</v>
      </c>
      <c r="E3" s="2" t="s">
        <v>123</v>
      </c>
    </row>
    <row r="4" spans="1:5" x14ac:dyDescent="0.3">
      <c r="A4" s="2" t="s">
        <v>2</v>
      </c>
      <c r="B4" s="11">
        <v>624</v>
      </c>
      <c r="C4" s="11">
        <v>5</v>
      </c>
      <c r="D4" s="13">
        <v>7.9491255961844191E-3</v>
      </c>
      <c r="E4" s="12">
        <v>0.19010117268337548</v>
      </c>
    </row>
    <row r="5" spans="1:5" x14ac:dyDescent="0.3">
      <c r="A5" s="2" t="s">
        <v>3</v>
      </c>
      <c r="B5" s="11">
        <v>1440</v>
      </c>
      <c r="C5" s="11">
        <v>110</v>
      </c>
      <c r="D5" s="13">
        <v>7.0967741935483872E-2</v>
      </c>
      <c r="E5" s="12">
        <v>0.19010117268337548</v>
      </c>
    </row>
    <row r="6" spans="1:5" x14ac:dyDescent="0.3">
      <c r="A6" s="2" t="s">
        <v>4</v>
      </c>
      <c r="B6" s="11">
        <v>1547</v>
      </c>
      <c r="C6" s="11">
        <v>153</v>
      </c>
      <c r="D6" s="13">
        <v>0.09</v>
      </c>
      <c r="E6" s="12">
        <v>0.19010117268337548</v>
      </c>
    </row>
    <row r="7" spans="1:5" x14ac:dyDescent="0.3">
      <c r="A7" s="2" t="s">
        <v>5</v>
      </c>
      <c r="B7" s="11">
        <v>5904</v>
      </c>
      <c r="C7" s="11">
        <v>709</v>
      </c>
      <c r="D7" s="13">
        <v>0.10721306517465598</v>
      </c>
      <c r="E7" s="12">
        <v>0.19010117268337548</v>
      </c>
    </row>
    <row r="8" spans="1:5" x14ac:dyDescent="0.3">
      <c r="A8" s="2" t="s">
        <v>8</v>
      </c>
      <c r="B8" s="11">
        <v>1764</v>
      </c>
      <c r="C8" s="11">
        <v>221</v>
      </c>
      <c r="D8" s="13">
        <v>0.11133501259445844</v>
      </c>
      <c r="E8" s="12">
        <v>0.19010117268337548</v>
      </c>
    </row>
    <row r="9" spans="1:5" x14ac:dyDescent="0.3">
      <c r="A9" s="2" t="s">
        <v>9</v>
      </c>
      <c r="B9" s="11">
        <v>3816</v>
      </c>
      <c r="C9" s="11">
        <v>540</v>
      </c>
      <c r="D9" s="13">
        <v>0.12396694214876033</v>
      </c>
      <c r="E9" s="12">
        <v>0.19010117268337548</v>
      </c>
    </row>
    <row r="10" spans="1:5" x14ac:dyDescent="0.3">
      <c r="A10" s="2" t="s">
        <v>6</v>
      </c>
      <c r="B10" s="11">
        <v>535</v>
      </c>
      <c r="C10" s="11">
        <v>83</v>
      </c>
      <c r="D10" s="13">
        <v>0.13430420711974109</v>
      </c>
      <c r="E10" s="12">
        <v>0.19010117268337548</v>
      </c>
    </row>
    <row r="11" spans="1:5" x14ac:dyDescent="0.3">
      <c r="A11" s="2" t="s">
        <v>7</v>
      </c>
      <c r="B11" s="11">
        <v>2230</v>
      </c>
      <c r="C11" s="11">
        <v>352</v>
      </c>
      <c r="D11" s="13">
        <v>0.13632842757552285</v>
      </c>
      <c r="E11" s="12">
        <v>0.19010117268337548</v>
      </c>
    </row>
    <row r="12" spans="1:5" x14ac:dyDescent="0.3">
      <c r="A12" s="2" t="s">
        <v>12</v>
      </c>
      <c r="B12" s="11">
        <v>2175</v>
      </c>
      <c r="C12" s="11">
        <v>384</v>
      </c>
      <c r="D12" s="13">
        <v>0.15005861664712777</v>
      </c>
      <c r="E12" s="12">
        <v>0.19010117268337548</v>
      </c>
    </row>
    <row r="13" spans="1:5" x14ac:dyDescent="0.3">
      <c r="A13" s="2" t="s">
        <v>10</v>
      </c>
      <c r="B13" s="11">
        <v>3465</v>
      </c>
      <c r="C13" s="11">
        <v>642</v>
      </c>
      <c r="D13" s="13">
        <v>0.15631848064280496</v>
      </c>
      <c r="E13" s="12">
        <v>0.19010117268337548</v>
      </c>
    </row>
    <row r="14" spans="1:5" x14ac:dyDescent="0.3">
      <c r="A14" s="2" t="s">
        <v>13</v>
      </c>
      <c r="B14" s="11">
        <v>1888</v>
      </c>
      <c r="C14" s="11">
        <v>413</v>
      </c>
      <c r="D14" s="13">
        <v>0.17948717948717949</v>
      </c>
      <c r="E14" s="12">
        <v>0.19010117268337548</v>
      </c>
    </row>
    <row r="15" spans="1:5" x14ac:dyDescent="0.3">
      <c r="A15" s="2" t="s">
        <v>11</v>
      </c>
      <c r="B15" s="11">
        <v>783</v>
      </c>
      <c r="C15" s="11">
        <v>197</v>
      </c>
      <c r="D15" s="13">
        <v>0.2010204081632653</v>
      </c>
      <c r="E15" s="12">
        <v>0.19010117268337548</v>
      </c>
    </row>
    <row r="16" spans="1:5" x14ac:dyDescent="0.3">
      <c r="A16" s="2" t="s">
        <v>17</v>
      </c>
      <c r="B16" s="11">
        <v>605</v>
      </c>
      <c r="C16" s="11">
        <v>153</v>
      </c>
      <c r="D16" s="13">
        <v>0.20184696569920843</v>
      </c>
      <c r="E16" s="12">
        <v>0.19010117268337548</v>
      </c>
    </row>
    <row r="17" spans="1:5" x14ac:dyDescent="0.3">
      <c r="A17" s="2" t="s">
        <v>18</v>
      </c>
      <c r="B17" s="11">
        <v>501</v>
      </c>
      <c r="C17" s="11">
        <v>142</v>
      </c>
      <c r="D17" s="13">
        <v>0.2208398133748056</v>
      </c>
      <c r="E17" s="12">
        <v>0.19010117268337548</v>
      </c>
    </row>
    <row r="18" spans="1:5" x14ac:dyDescent="0.3">
      <c r="A18" s="2" t="s">
        <v>19</v>
      </c>
      <c r="B18" s="11">
        <v>2788</v>
      </c>
      <c r="C18" s="11">
        <v>815</v>
      </c>
      <c r="D18" s="13">
        <v>0.22620038856508465</v>
      </c>
      <c r="E18" s="12">
        <v>0.19010117268337548</v>
      </c>
    </row>
    <row r="19" spans="1:5" x14ac:dyDescent="0.3">
      <c r="A19" s="2" t="s">
        <v>16</v>
      </c>
      <c r="B19" s="11">
        <v>293</v>
      </c>
      <c r="C19" s="11">
        <v>86</v>
      </c>
      <c r="D19" s="13">
        <v>0.22691292875989447</v>
      </c>
      <c r="E19" s="12">
        <v>0.19010117268337548</v>
      </c>
    </row>
    <row r="20" spans="1:5" x14ac:dyDescent="0.3">
      <c r="A20" s="2" t="s">
        <v>14</v>
      </c>
      <c r="B20" s="11">
        <v>1450</v>
      </c>
      <c r="C20" s="11">
        <v>487</v>
      </c>
      <c r="D20" s="13">
        <v>0.25141972121837891</v>
      </c>
      <c r="E20" s="12">
        <v>0.19010117268337548</v>
      </c>
    </row>
    <row r="21" spans="1:5" x14ac:dyDescent="0.3">
      <c r="A21" s="2" t="s">
        <v>22</v>
      </c>
      <c r="B21" s="11">
        <v>806</v>
      </c>
      <c r="C21" s="11">
        <v>284</v>
      </c>
      <c r="D21" s="13">
        <v>0.26055045871559634</v>
      </c>
      <c r="E21" s="12">
        <v>0.19010117268337548</v>
      </c>
    </row>
    <row r="22" spans="1:5" x14ac:dyDescent="0.3">
      <c r="A22" s="2" t="s">
        <v>23</v>
      </c>
      <c r="B22" s="11">
        <v>195</v>
      </c>
      <c r="C22" s="11">
        <v>69</v>
      </c>
      <c r="D22" s="13">
        <v>0.26136363636363635</v>
      </c>
      <c r="E22" s="12">
        <v>0.19010117268337548</v>
      </c>
    </row>
    <row r="23" spans="1:5" x14ac:dyDescent="0.3">
      <c r="A23" s="2" t="s">
        <v>20</v>
      </c>
      <c r="B23" s="11">
        <v>1608</v>
      </c>
      <c r="C23" s="11">
        <v>632</v>
      </c>
      <c r="D23" s="13">
        <v>0.28214285714285714</v>
      </c>
      <c r="E23" s="12">
        <v>0.19010117268337548</v>
      </c>
    </row>
    <row r="24" spans="1:5" x14ac:dyDescent="0.3">
      <c r="A24" s="2" t="s">
        <v>24</v>
      </c>
      <c r="B24" s="11">
        <v>5291</v>
      </c>
      <c r="C24" s="11">
        <v>2111</v>
      </c>
      <c r="D24" s="13">
        <v>0.28519319102945151</v>
      </c>
      <c r="E24" s="12">
        <v>0.19010117268337548</v>
      </c>
    </row>
    <row r="25" spans="1:5" x14ac:dyDescent="0.3">
      <c r="A25" s="2" t="s">
        <v>25</v>
      </c>
      <c r="B25" s="11">
        <v>181</v>
      </c>
      <c r="C25" s="11">
        <v>85</v>
      </c>
      <c r="D25" s="13">
        <v>0.31954887218045114</v>
      </c>
      <c r="E25" s="12">
        <v>0.19010117268337548</v>
      </c>
    </row>
    <row r="26" spans="1:5" x14ac:dyDescent="0.3">
      <c r="A26" s="2" t="s">
        <v>21</v>
      </c>
      <c r="B26" s="11">
        <v>1837</v>
      </c>
      <c r="C26" s="11">
        <v>922</v>
      </c>
      <c r="D26" s="13">
        <v>0.33417905038057266</v>
      </c>
      <c r="E26" s="12">
        <v>0.19010117268337548</v>
      </c>
    </row>
    <row r="27" spans="1:5" x14ac:dyDescent="0.3">
      <c r="A27" s="2" t="s">
        <v>27</v>
      </c>
      <c r="B27" s="11">
        <v>270</v>
      </c>
      <c r="C27" s="11">
        <v>141</v>
      </c>
      <c r="D27" s="13">
        <v>0.34306569343065696</v>
      </c>
      <c r="E27" s="12">
        <v>0.19010117268337548</v>
      </c>
    </row>
    <row r="28" spans="1:5" x14ac:dyDescent="0.3">
      <c r="A28" s="2" t="s">
        <v>26</v>
      </c>
      <c r="B28" s="11">
        <v>187</v>
      </c>
      <c r="C28" s="11">
        <v>124</v>
      </c>
      <c r="D28" s="13">
        <v>0.3987138263665595</v>
      </c>
      <c r="E28" s="12">
        <v>0.19010117268337548</v>
      </c>
    </row>
    <row r="29" spans="1:5" x14ac:dyDescent="0.3">
      <c r="A29" s="2" t="s">
        <v>28</v>
      </c>
      <c r="B29" s="11">
        <v>84</v>
      </c>
      <c r="C29" s="11">
        <v>61</v>
      </c>
      <c r="D29" s="13">
        <v>0.4206896551724138</v>
      </c>
      <c r="E29" s="12">
        <v>0.19010117268337548</v>
      </c>
    </row>
    <row r="34" spans="2:2" x14ac:dyDescent="0.3">
      <c r="B34" s="48" t="s">
        <v>154</v>
      </c>
    </row>
    <row r="35" spans="2:2" x14ac:dyDescent="0.3">
      <c r="B35" s="48" t="s">
        <v>207</v>
      </c>
    </row>
    <row r="36" spans="2:2" x14ac:dyDescent="0.3">
      <c r="B36" s="48" t="s">
        <v>213</v>
      </c>
    </row>
  </sheetData>
  <sortState xmlns:xlrd2="http://schemas.microsoft.com/office/spreadsheetml/2017/richdata2" ref="A2:D28">
    <sortCondition ref="D2:D28"/>
  </sortState>
  <pageMargins left="0.7" right="0.7" top="0.78740157499999996" bottom="0.78740157499999996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34"/>
  <sheetViews>
    <sheetView workbookViewId="0"/>
  </sheetViews>
  <sheetFormatPr baseColWidth="10" defaultColWidth="11.44140625" defaultRowHeight="14.4" x14ac:dyDescent="0.3"/>
  <cols>
    <col min="1" max="1" width="5.33203125" style="22" bestFit="1" customWidth="1"/>
    <col min="2" max="2" width="30.33203125" style="22" bestFit="1" customWidth="1"/>
    <col min="3" max="6" width="7.33203125" style="22" customWidth="1"/>
    <col min="7" max="9" width="16.44140625" style="22" bestFit="1" customWidth="1"/>
    <col min="10" max="16384" width="11.44140625" style="22"/>
  </cols>
  <sheetData>
    <row r="1" spans="1:9" x14ac:dyDescent="0.3">
      <c r="A1" s="59" t="s">
        <v>195</v>
      </c>
    </row>
    <row r="3" spans="1:9" x14ac:dyDescent="0.3">
      <c r="A3" s="22" t="s">
        <v>40</v>
      </c>
      <c r="B3" s="22" t="s">
        <v>41</v>
      </c>
      <c r="C3" s="35" t="s">
        <v>50</v>
      </c>
      <c r="D3" s="35" t="s">
        <v>51</v>
      </c>
      <c r="E3" s="35" t="s">
        <v>52</v>
      </c>
      <c r="F3" s="35" t="s">
        <v>150</v>
      </c>
      <c r="G3" s="35" t="s">
        <v>53</v>
      </c>
      <c r="H3" s="35" t="s">
        <v>54</v>
      </c>
      <c r="I3" s="35" t="s">
        <v>149</v>
      </c>
    </row>
    <row r="4" spans="1:9" x14ac:dyDescent="0.3">
      <c r="A4" s="22">
        <v>1</v>
      </c>
      <c r="B4" s="22" t="s">
        <v>62</v>
      </c>
      <c r="C4" s="60">
        <v>224</v>
      </c>
      <c r="D4" s="60">
        <v>275</v>
      </c>
      <c r="E4" s="60">
        <v>299</v>
      </c>
      <c r="F4" s="60">
        <v>312</v>
      </c>
      <c r="G4" s="36">
        <f>SUM(D4-C4)/12</f>
        <v>4.25</v>
      </c>
      <c r="H4" s="36">
        <f t="shared" ref="H4:H9" si="0">SUM(E4-D4)/12</f>
        <v>2</v>
      </c>
      <c r="I4" s="36">
        <f>SUM(F4-E4)/9</f>
        <v>1.4444444444444444</v>
      </c>
    </row>
    <row r="5" spans="1:9" x14ac:dyDescent="0.3">
      <c r="A5" s="22">
        <v>3</v>
      </c>
      <c r="B5" s="22" t="s">
        <v>63</v>
      </c>
      <c r="C5" s="60">
        <v>1001</v>
      </c>
      <c r="D5" s="60">
        <v>1182</v>
      </c>
      <c r="E5" s="60">
        <v>1296</v>
      </c>
      <c r="F5" s="60">
        <v>1379</v>
      </c>
      <c r="G5" s="36">
        <f t="shared" ref="G5:G9" si="1">SUM(D5-C5)/12</f>
        <v>15.083333333333334</v>
      </c>
      <c r="H5" s="36">
        <f t="shared" si="0"/>
        <v>9.5</v>
      </c>
      <c r="I5" s="36">
        <f t="shared" ref="I5:I9" si="2">SUM(F5-E5)/9</f>
        <v>9.2222222222222214</v>
      </c>
    </row>
    <row r="6" spans="1:9" x14ac:dyDescent="0.3">
      <c r="A6" s="22">
        <v>7</v>
      </c>
      <c r="B6" s="22" t="s">
        <v>64</v>
      </c>
      <c r="C6" s="60">
        <v>72</v>
      </c>
      <c r="D6" s="60">
        <v>89</v>
      </c>
      <c r="E6" s="60">
        <v>105</v>
      </c>
      <c r="F6" s="60">
        <v>117</v>
      </c>
      <c r="G6" s="36">
        <f t="shared" si="1"/>
        <v>1.4166666666666667</v>
      </c>
      <c r="H6" s="36">
        <f t="shared" si="0"/>
        <v>1.3333333333333333</v>
      </c>
      <c r="I6" s="36">
        <f t="shared" si="2"/>
        <v>1.3333333333333333</v>
      </c>
    </row>
    <row r="7" spans="1:9" x14ac:dyDescent="0.3">
      <c r="A7" s="22">
        <v>9</v>
      </c>
      <c r="B7" s="22" t="s">
        <v>65</v>
      </c>
      <c r="C7" s="60">
        <v>120</v>
      </c>
      <c r="D7" s="60">
        <v>129</v>
      </c>
      <c r="E7" s="60">
        <v>143</v>
      </c>
      <c r="F7" s="60">
        <v>144</v>
      </c>
      <c r="G7" s="36">
        <f t="shared" si="1"/>
        <v>0.75</v>
      </c>
      <c r="H7" s="36">
        <f t="shared" si="0"/>
        <v>1.1666666666666667</v>
      </c>
      <c r="I7" s="36">
        <f t="shared" si="2"/>
        <v>0.1111111111111111</v>
      </c>
    </row>
    <row r="8" spans="1:9" x14ac:dyDescent="0.3">
      <c r="A8" s="22">
        <v>11</v>
      </c>
      <c r="B8" s="22" t="s">
        <v>66</v>
      </c>
      <c r="C8" s="60">
        <v>6077</v>
      </c>
      <c r="D8" s="60">
        <v>6589</v>
      </c>
      <c r="E8" s="60">
        <v>7111</v>
      </c>
      <c r="F8" s="60">
        <v>7579</v>
      </c>
      <c r="G8" s="36">
        <f t="shared" si="1"/>
        <v>42.666666666666664</v>
      </c>
      <c r="H8" s="36">
        <f t="shared" si="0"/>
        <v>43.5</v>
      </c>
      <c r="I8" s="36">
        <f t="shared" si="2"/>
        <v>52</v>
      </c>
    </row>
    <row r="9" spans="1:9" x14ac:dyDescent="0.3">
      <c r="A9" s="22">
        <v>13</v>
      </c>
      <c r="B9" s="22" t="s">
        <v>67</v>
      </c>
      <c r="C9" s="60">
        <v>350</v>
      </c>
      <c r="D9" s="60">
        <v>398</v>
      </c>
      <c r="E9" s="60">
        <v>375</v>
      </c>
      <c r="F9" s="60">
        <v>386</v>
      </c>
      <c r="G9" s="36">
        <f t="shared" si="1"/>
        <v>4</v>
      </c>
      <c r="H9" s="36">
        <f t="shared" si="0"/>
        <v>-1.9166666666666667</v>
      </c>
      <c r="I9" s="36">
        <f t="shared" si="2"/>
        <v>1.2222222222222223</v>
      </c>
    </row>
    <row r="12" spans="1:9" x14ac:dyDescent="0.3">
      <c r="B12" s="2"/>
    </row>
    <row r="13" spans="1:9" x14ac:dyDescent="0.3">
      <c r="B13" s="2"/>
    </row>
    <row r="14" spans="1:9" x14ac:dyDescent="0.3">
      <c r="B14" s="48" t="s">
        <v>154</v>
      </c>
    </row>
    <row r="15" spans="1:9" x14ac:dyDescent="0.3">
      <c r="B15" s="48" t="s">
        <v>207</v>
      </c>
    </row>
    <row r="16" spans="1:9" x14ac:dyDescent="0.3">
      <c r="B16" s="48" t="s">
        <v>212</v>
      </c>
    </row>
    <row r="17" spans="2:9" x14ac:dyDescent="0.3">
      <c r="B17" s="2"/>
    </row>
    <row r="27" spans="2:9" x14ac:dyDescent="0.3">
      <c r="G27" s="80"/>
      <c r="H27" s="80"/>
      <c r="I27" s="80"/>
    </row>
    <row r="28" spans="2:9" x14ac:dyDescent="0.3">
      <c r="G28" s="80"/>
      <c r="H28" s="80"/>
      <c r="I28" s="80"/>
    </row>
    <row r="33" spans="7:9" x14ac:dyDescent="0.3">
      <c r="G33" s="80"/>
      <c r="H33" s="80"/>
      <c r="I33" s="80"/>
    </row>
    <row r="34" spans="7:9" x14ac:dyDescent="0.3">
      <c r="G34" s="80"/>
      <c r="H34" s="80"/>
      <c r="I34" s="80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workbookViewId="0"/>
  </sheetViews>
  <sheetFormatPr baseColWidth="10" defaultColWidth="11.44140625" defaultRowHeight="14.4" x14ac:dyDescent="0.3"/>
  <cols>
    <col min="1" max="1" width="7.33203125" style="2" customWidth="1"/>
    <col min="2" max="2" width="25.5546875" style="2" customWidth="1"/>
    <col min="3" max="3" width="30" style="2" customWidth="1"/>
    <col min="4" max="4" width="35.109375" style="2" customWidth="1"/>
    <col min="5" max="16384" width="11.44140625" style="2"/>
  </cols>
  <sheetData>
    <row r="1" spans="1:4" s="17" customFormat="1" x14ac:dyDescent="0.3">
      <c r="A1" s="26" t="s">
        <v>75</v>
      </c>
      <c r="C1" s="81"/>
    </row>
    <row r="3" spans="1:4" ht="15" customHeight="1" x14ac:dyDescent="0.3">
      <c r="A3" s="50" t="s">
        <v>100</v>
      </c>
      <c r="B3" s="51" t="s">
        <v>101</v>
      </c>
      <c r="C3" s="52" t="s">
        <v>102</v>
      </c>
      <c r="D3" s="53" t="s">
        <v>103</v>
      </c>
    </row>
    <row r="4" spans="1:4" x14ac:dyDescent="0.3">
      <c r="A4" s="54">
        <v>2</v>
      </c>
      <c r="B4" s="41" t="s">
        <v>217</v>
      </c>
      <c r="C4" s="55">
        <v>424897</v>
      </c>
      <c r="D4" s="56">
        <v>4.8914795327723387E-2</v>
      </c>
    </row>
    <row r="5" spans="1:4" x14ac:dyDescent="0.3">
      <c r="A5" s="54">
        <v>2</v>
      </c>
      <c r="B5" s="41" t="s">
        <v>1</v>
      </c>
      <c r="C5" s="55">
        <v>218927</v>
      </c>
      <c r="D5" s="56">
        <v>4.1418882448638124E-2</v>
      </c>
    </row>
    <row r="6" spans="1:4" x14ac:dyDescent="0.3">
      <c r="A6" s="54">
        <v>3</v>
      </c>
      <c r="B6" s="41" t="s">
        <v>126</v>
      </c>
      <c r="C6" s="55">
        <v>119175</v>
      </c>
      <c r="D6" s="56">
        <v>0.36431473369181433</v>
      </c>
    </row>
    <row r="7" spans="1:4" x14ac:dyDescent="0.3">
      <c r="A7" s="68">
        <v>4</v>
      </c>
      <c r="B7" s="69" t="s">
        <v>127</v>
      </c>
      <c r="C7" s="70">
        <v>36651</v>
      </c>
      <c r="D7" s="65">
        <v>0.22018875065623206</v>
      </c>
    </row>
    <row r="8" spans="1:4" x14ac:dyDescent="0.3">
      <c r="A8" s="68">
        <v>5</v>
      </c>
      <c r="B8" s="69" t="s">
        <v>128</v>
      </c>
      <c r="C8" s="70">
        <v>9921</v>
      </c>
      <c r="D8" s="65">
        <v>0.19010117268337548</v>
      </c>
    </row>
    <row r="9" spans="1:4" x14ac:dyDescent="0.3">
      <c r="A9" s="54">
        <v>6</v>
      </c>
      <c r="B9" s="41" t="s">
        <v>104</v>
      </c>
      <c r="C9" s="37">
        <v>202552</v>
      </c>
      <c r="D9" s="65">
        <v>0.11359841799430527</v>
      </c>
    </row>
    <row r="10" spans="1:4" x14ac:dyDescent="0.3">
      <c r="A10" s="54">
        <v>7</v>
      </c>
      <c r="B10" s="41" t="s">
        <v>105</v>
      </c>
      <c r="C10" s="55">
        <v>274088</v>
      </c>
      <c r="D10" s="56">
        <v>5.7618359303722798E-2</v>
      </c>
    </row>
    <row r="11" spans="1:4" x14ac:dyDescent="0.3">
      <c r="A11" s="48"/>
      <c r="B11" s="48"/>
      <c r="C11" s="48"/>
      <c r="D11" s="28" t="s">
        <v>122</v>
      </c>
    </row>
    <row r="12" spans="1:4" x14ac:dyDescent="0.3">
      <c r="A12" s="48"/>
      <c r="B12" s="48"/>
      <c r="C12" s="48"/>
      <c r="D12" s="49"/>
    </row>
    <row r="13" spans="1:4" x14ac:dyDescent="0.3">
      <c r="A13" s="48"/>
      <c r="B13" s="48"/>
      <c r="C13" s="48"/>
      <c r="D13" s="49"/>
    </row>
    <row r="14" spans="1:4" x14ac:dyDescent="0.3">
      <c r="A14" s="48"/>
      <c r="B14" s="48"/>
      <c r="C14" s="48"/>
      <c r="D14" s="49"/>
    </row>
    <row r="15" spans="1:4" x14ac:dyDescent="0.3">
      <c r="A15" s="48"/>
      <c r="B15" s="48" t="s">
        <v>154</v>
      </c>
      <c r="C15" s="48"/>
      <c r="D15" s="49"/>
    </row>
    <row r="16" spans="1:4" x14ac:dyDescent="0.3">
      <c r="A16" s="48"/>
      <c r="B16" s="48" t="s">
        <v>155</v>
      </c>
      <c r="C16" s="48"/>
      <c r="D16" s="49"/>
    </row>
    <row r="17" spans="1:4" x14ac:dyDescent="0.3">
      <c r="A17" s="48"/>
      <c r="B17" s="48"/>
      <c r="C17" s="48"/>
      <c r="D17" s="49"/>
    </row>
    <row r="18" spans="1:4" x14ac:dyDescent="0.3">
      <c r="A18" s="48"/>
      <c r="B18" s="48"/>
      <c r="C18" s="48"/>
      <c r="D18" s="49"/>
    </row>
    <row r="19" spans="1:4" x14ac:dyDescent="0.3">
      <c r="A19" s="48"/>
      <c r="B19" s="48"/>
      <c r="C19" s="48"/>
      <c r="D19" s="49"/>
    </row>
    <row r="20" spans="1:4" x14ac:dyDescent="0.3">
      <c r="A20" s="48"/>
      <c r="B20" s="48"/>
      <c r="C20" s="48"/>
      <c r="D20" s="49"/>
    </row>
    <row r="21" spans="1:4" x14ac:dyDescent="0.3">
      <c r="A21" s="48"/>
      <c r="B21" s="48"/>
      <c r="C21" s="48"/>
      <c r="D21" s="49"/>
    </row>
    <row r="22" spans="1:4" x14ac:dyDescent="0.3">
      <c r="A22" s="48"/>
      <c r="B22" s="48"/>
      <c r="C22" s="48"/>
      <c r="D22" s="49"/>
    </row>
    <row r="23" spans="1:4" x14ac:dyDescent="0.3">
      <c r="A23" s="48"/>
      <c r="B23" s="48"/>
      <c r="C23" s="48"/>
      <c r="D23" s="49"/>
    </row>
    <row r="24" spans="1:4" x14ac:dyDescent="0.3">
      <c r="A24" s="48"/>
      <c r="B24" s="48"/>
      <c r="C24" s="48"/>
      <c r="D24" s="49"/>
    </row>
    <row r="25" spans="1:4" x14ac:dyDescent="0.3">
      <c r="A25" s="48"/>
      <c r="B25" s="48"/>
      <c r="C25" s="48"/>
      <c r="D25" s="48"/>
    </row>
    <row r="26" spans="1:4" x14ac:dyDescent="0.3">
      <c r="A26" s="48"/>
      <c r="B26" s="48"/>
      <c r="C26" s="48"/>
      <c r="D26" s="48"/>
    </row>
    <row r="27" spans="1:4" x14ac:dyDescent="0.3">
      <c r="A27" s="48"/>
      <c r="B27" s="48"/>
      <c r="C27" s="48"/>
      <c r="D27" s="48"/>
    </row>
  </sheetData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38"/>
  <sheetViews>
    <sheetView workbookViewId="0"/>
  </sheetViews>
  <sheetFormatPr baseColWidth="10" defaultColWidth="11.44140625" defaultRowHeight="14.4" x14ac:dyDescent="0.3"/>
  <cols>
    <col min="1" max="1" width="6.44140625" style="1" customWidth="1"/>
    <col min="2" max="6" width="9.5546875" style="1" customWidth="1"/>
    <col min="7" max="16384" width="11.44140625" style="1"/>
  </cols>
  <sheetData>
    <row r="1" spans="1:6" x14ac:dyDescent="0.3">
      <c r="A1" s="20" t="s">
        <v>188</v>
      </c>
    </row>
    <row r="3" spans="1:6" x14ac:dyDescent="0.3">
      <c r="A3" s="19" t="s">
        <v>68</v>
      </c>
      <c r="B3" s="19" t="s">
        <v>0</v>
      </c>
      <c r="C3" s="21" t="s">
        <v>189</v>
      </c>
      <c r="D3" s="21" t="s">
        <v>190</v>
      </c>
      <c r="E3" s="21" t="s">
        <v>191</v>
      </c>
      <c r="F3" s="6" t="s">
        <v>192</v>
      </c>
    </row>
    <row r="4" spans="1:6" x14ac:dyDescent="0.3">
      <c r="A4" s="19">
        <v>1</v>
      </c>
      <c r="B4" s="2" t="s">
        <v>5</v>
      </c>
      <c r="C4" s="38">
        <v>536</v>
      </c>
      <c r="D4" s="38">
        <v>596</v>
      </c>
      <c r="E4" s="38">
        <v>658</v>
      </c>
      <c r="F4" s="37">
        <v>709</v>
      </c>
    </row>
    <row r="5" spans="1:6" x14ac:dyDescent="0.3">
      <c r="A5" s="19">
        <v>2</v>
      </c>
      <c r="B5" s="2" t="s">
        <v>24</v>
      </c>
      <c r="C5" s="38">
        <v>1804</v>
      </c>
      <c r="D5" s="38">
        <v>1930</v>
      </c>
      <c r="E5" s="38">
        <v>2007</v>
      </c>
      <c r="F5" s="37">
        <v>2111</v>
      </c>
    </row>
    <row r="6" spans="1:6" x14ac:dyDescent="0.3">
      <c r="A6" s="19">
        <v>3</v>
      </c>
      <c r="B6" s="2" t="s">
        <v>21</v>
      </c>
      <c r="C6" s="38">
        <v>685</v>
      </c>
      <c r="D6" s="38">
        <v>759</v>
      </c>
      <c r="E6" s="38">
        <v>868</v>
      </c>
      <c r="F6" s="37">
        <v>922</v>
      </c>
    </row>
    <row r="7" spans="1:6" x14ac:dyDescent="0.3">
      <c r="A7" s="19">
        <v>4</v>
      </c>
      <c r="B7" s="2" t="s">
        <v>25</v>
      </c>
      <c r="C7" s="38">
        <v>75</v>
      </c>
      <c r="D7" s="38">
        <v>85</v>
      </c>
      <c r="E7" s="38">
        <v>84</v>
      </c>
      <c r="F7" s="37">
        <v>85</v>
      </c>
    </row>
    <row r="8" spans="1:6" x14ac:dyDescent="0.3">
      <c r="A8" s="19">
        <v>5</v>
      </c>
      <c r="B8" s="2" t="s">
        <v>22</v>
      </c>
      <c r="C8" s="38">
        <v>237</v>
      </c>
      <c r="D8" s="38">
        <v>256</v>
      </c>
      <c r="E8" s="38">
        <v>268</v>
      </c>
      <c r="F8" s="37">
        <v>284</v>
      </c>
    </row>
    <row r="9" spans="1:6" x14ac:dyDescent="0.3">
      <c r="A9" s="19">
        <v>6</v>
      </c>
      <c r="B9" s="2" t="s">
        <v>26</v>
      </c>
      <c r="C9" s="38">
        <v>98</v>
      </c>
      <c r="D9" s="38">
        <v>108</v>
      </c>
      <c r="E9" s="38">
        <v>117</v>
      </c>
      <c r="F9" s="37">
        <v>124</v>
      </c>
    </row>
    <row r="10" spans="1:6" x14ac:dyDescent="0.3">
      <c r="A10" s="19">
        <v>7</v>
      </c>
      <c r="B10" s="2" t="s">
        <v>23</v>
      </c>
      <c r="C10" s="38">
        <v>57</v>
      </c>
      <c r="D10" s="38">
        <v>60</v>
      </c>
      <c r="E10" s="38">
        <v>63</v>
      </c>
      <c r="F10" s="37">
        <v>69</v>
      </c>
    </row>
    <row r="11" spans="1:6" x14ac:dyDescent="0.3">
      <c r="A11" s="19">
        <v>8</v>
      </c>
      <c r="B11" s="58" t="s">
        <v>16</v>
      </c>
      <c r="C11" s="38">
        <v>61</v>
      </c>
      <c r="D11" s="38">
        <v>68</v>
      </c>
      <c r="E11" s="38">
        <v>81</v>
      </c>
      <c r="F11" s="37">
        <v>86</v>
      </c>
    </row>
    <row r="12" spans="1:6" x14ac:dyDescent="0.3">
      <c r="A12" s="19">
        <v>9</v>
      </c>
      <c r="B12" s="2" t="s">
        <v>18</v>
      </c>
      <c r="C12" s="38">
        <v>103</v>
      </c>
      <c r="D12" s="38">
        <v>119</v>
      </c>
      <c r="E12" s="38">
        <v>132</v>
      </c>
      <c r="F12" s="37">
        <v>142</v>
      </c>
    </row>
    <row r="13" spans="1:6" x14ac:dyDescent="0.3">
      <c r="A13" s="19">
        <v>10</v>
      </c>
      <c r="B13" s="2" t="s">
        <v>20</v>
      </c>
      <c r="C13" s="38">
        <v>484</v>
      </c>
      <c r="D13" s="38">
        <v>553</v>
      </c>
      <c r="E13" s="38">
        <v>598</v>
      </c>
      <c r="F13" s="37">
        <v>632</v>
      </c>
    </row>
    <row r="14" spans="1:6" x14ac:dyDescent="0.3">
      <c r="A14" s="19">
        <v>11</v>
      </c>
      <c r="B14" s="2" t="s">
        <v>8</v>
      </c>
      <c r="C14" s="38">
        <v>175</v>
      </c>
      <c r="D14" s="38">
        <v>194</v>
      </c>
      <c r="E14" s="38">
        <v>210</v>
      </c>
      <c r="F14" s="37">
        <v>221</v>
      </c>
    </row>
    <row r="15" spans="1:6" x14ac:dyDescent="0.3">
      <c r="A15" s="19">
        <v>12</v>
      </c>
      <c r="B15" s="2" t="s">
        <v>2</v>
      </c>
      <c r="C15" s="38">
        <v>8</v>
      </c>
      <c r="D15" s="38">
        <v>7</v>
      </c>
      <c r="E15" s="38">
        <v>8</v>
      </c>
      <c r="F15" s="37">
        <v>5</v>
      </c>
    </row>
    <row r="16" spans="1:6" x14ac:dyDescent="0.3">
      <c r="A16" s="19">
        <v>13</v>
      </c>
      <c r="B16" s="2" t="s">
        <v>4</v>
      </c>
      <c r="C16" s="38">
        <v>103</v>
      </c>
      <c r="D16" s="38">
        <v>117</v>
      </c>
      <c r="E16" s="38">
        <v>147</v>
      </c>
      <c r="F16" s="37">
        <v>153</v>
      </c>
    </row>
    <row r="17" spans="1:6" x14ac:dyDescent="0.3">
      <c r="A17" s="19">
        <v>14</v>
      </c>
      <c r="B17" s="2" t="s">
        <v>6</v>
      </c>
      <c r="C17" s="38">
        <v>55</v>
      </c>
      <c r="D17" s="38">
        <v>60</v>
      </c>
      <c r="E17" s="38">
        <v>71</v>
      </c>
      <c r="F17" s="37">
        <v>83</v>
      </c>
    </row>
    <row r="18" spans="1:6" x14ac:dyDescent="0.3">
      <c r="A18" s="19">
        <v>15</v>
      </c>
      <c r="B18" s="2" t="s">
        <v>27</v>
      </c>
      <c r="C18" s="38">
        <v>123</v>
      </c>
      <c r="D18" s="38">
        <v>130</v>
      </c>
      <c r="E18" s="38">
        <v>134</v>
      </c>
      <c r="F18" s="37">
        <v>141</v>
      </c>
    </row>
    <row r="19" spans="1:6" x14ac:dyDescent="0.3">
      <c r="A19" s="19">
        <v>16</v>
      </c>
      <c r="B19" s="2" t="s">
        <v>28</v>
      </c>
      <c r="C19" s="38">
        <v>55</v>
      </c>
      <c r="D19" s="38">
        <v>59</v>
      </c>
      <c r="E19" s="38">
        <v>59</v>
      </c>
      <c r="F19" s="37">
        <v>61</v>
      </c>
    </row>
    <row r="20" spans="1:6" x14ac:dyDescent="0.3">
      <c r="A20" s="19">
        <v>17</v>
      </c>
      <c r="B20" s="58" t="s">
        <v>19</v>
      </c>
      <c r="C20" s="38">
        <v>640</v>
      </c>
      <c r="D20" s="38">
        <v>709</v>
      </c>
      <c r="E20" s="38">
        <v>779</v>
      </c>
      <c r="F20" s="37">
        <v>815</v>
      </c>
    </row>
    <row r="21" spans="1:6" x14ac:dyDescent="0.3">
      <c r="A21" s="19">
        <v>18</v>
      </c>
      <c r="B21" s="58" t="s">
        <v>14</v>
      </c>
      <c r="C21" s="38">
        <v>407</v>
      </c>
      <c r="D21" s="38">
        <v>449</v>
      </c>
      <c r="E21" s="38">
        <v>459</v>
      </c>
      <c r="F21" s="37">
        <v>487</v>
      </c>
    </row>
    <row r="22" spans="1:6" x14ac:dyDescent="0.3">
      <c r="A22" s="19">
        <v>19</v>
      </c>
      <c r="B22" s="2" t="s">
        <v>9</v>
      </c>
      <c r="C22" s="38">
        <v>414</v>
      </c>
      <c r="D22" s="38">
        <v>480</v>
      </c>
      <c r="E22" s="38">
        <v>501</v>
      </c>
      <c r="F22" s="37">
        <v>540</v>
      </c>
    </row>
    <row r="23" spans="1:6" x14ac:dyDescent="0.3">
      <c r="A23" s="19">
        <v>20</v>
      </c>
      <c r="B23" s="2" t="s">
        <v>13</v>
      </c>
      <c r="C23" s="38">
        <v>262</v>
      </c>
      <c r="D23" s="38">
        <v>313</v>
      </c>
      <c r="E23" s="38">
        <v>367</v>
      </c>
      <c r="F23" s="37">
        <v>413</v>
      </c>
    </row>
    <row r="24" spans="1:6" x14ac:dyDescent="0.3">
      <c r="A24" s="19">
        <v>21</v>
      </c>
      <c r="B24" s="58" t="s">
        <v>12</v>
      </c>
      <c r="C24" s="38">
        <v>351</v>
      </c>
      <c r="D24" s="38">
        <v>367</v>
      </c>
      <c r="E24" s="38">
        <v>378</v>
      </c>
      <c r="F24" s="37">
        <v>384</v>
      </c>
    </row>
    <row r="25" spans="1:6" x14ac:dyDescent="0.3">
      <c r="A25" s="19">
        <v>22</v>
      </c>
      <c r="B25" s="2" t="s">
        <v>10</v>
      </c>
      <c r="C25" s="38">
        <v>473</v>
      </c>
      <c r="D25" s="38">
        <v>532</v>
      </c>
      <c r="E25" s="38">
        <v>583</v>
      </c>
      <c r="F25" s="37">
        <v>642</v>
      </c>
    </row>
    <row r="26" spans="1:6" x14ac:dyDescent="0.3">
      <c r="A26" s="19">
        <v>23</v>
      </c>
      <c r="B26" s="58" t="s">
        <v>7</v>
      </c>
      <c r="C26" s="38">
        <v>285</v>
      </c>
      <c r="D26" s="38">
        <v>323</v>
      </c>
      <c r="E26" s="38">
        <v>339</v>
      </c>
      <c r="F26" s="37">
        <v>352</v>
      </c>
    </row>
    <row r="27" spans="1:6" x14ac:dyDescent="0.3">
      <c r="A27" s="19">
        <v>24</v>
      </c>
      <c r="B27" s="2" t="s">
        <v>11</v>
      </c>
      <c r="C27" s="38">
        <v>144</v>
      </c>
      <c r="D27" s="38">
        <v>159</v>
      </c>
      <c r="E27" s="38">
        <v>174</v>
      </c>
      <c r="F27" s="37">
        <v>197</v>
      </c>
    </row>
    <row r="28" spans="1:6" x14ac:dyDescent="0.3">
      <c r="A28" s="19">
        <v>25</v>
      </c>
      <c r="B28" s="2" t="s">
        <v>3</v>
      </c>
      <c r="C28" s="38">
        <v>102</v>
      </c>
      <c r="D28" s="38">
        <v>104</v>
      </c>
      <c r="E28" s="38">
        <v>104</v>
      </c>
      <c r="F28" s="37">
        <v>110</v>
      </c>
    </row>
    <row r="29" spans="1:6" x14ac:dyDescent="0.3">
      <c r="A29" s="19">
        <v>26</v>
      </c>
      <c r="B29" s="2" t="s">
        <v>17</v>
      </c>
      <c r="C29" s="38">
        <v>108</v>
      </c>
      <c r="D29" s="38">
        <v>126</v>
      </c>
      <c r="E29" s="38">
        <v>143</v>
      </c>
      <c r="F29" s="37">
        <v>153</v>
      </c>
    </row>
    <row r="30" spans="1:6" x14ac:dyDescent="0.3">
      <c r="A30" s="19"/>
      <c r="B30" s="19"/>
      <c r="C30" s="19"/>
      <c r="D30" s="19"/>
      <c r="E30" s="19"/>
    </row>
    <row r="31" spans="1:6" x14ac:dyDescent="0.3">
      <c r="A31" s="19"/>
      <c r="B31" s="19"/>
      <c r="C31" s="19"/>
      <c r="D31" s="19"/>
      <c r="E31" s="19"/>
    </row>
    <row r="32" spans="1:6" x14ac:dyDescent="0.3">
      <c r="A32" s="19"/>
      <c r="B32" s="19"/>
      <c r="C32" s="19"/>
      <c r="D32" s="19"/>
      <c r="E32" s="19"/>
    </row>
    <row r="33" spans="2:2" x14ac:dyDescent="0.3">
      <c r="B33" s="2"/>
    </row>
    <row r="34" spans="2:2" x14ac:dyDescent="0.3">
      <c r="B34" s="48" t="s">
        <v>154</v>
      </c>
    </row>
    <row r="35" spans="2:2" x14ac:dyDescent="0.3">
      <c r="B35" s="48" t="s">
        <v>207</v>
      </c>
    </row>
    <row r="36" spans="2:2" x14ac:dyDescent="0.3">
      <c r="B36" s="48" t="s">
        <v>213</v>
      </c>
    </row>
    <row r="37" spans="2:2" x14ac:dyDescent="0.3">
      <c r="B37" s="2"/>
    </row>
    <row r="38" spans="2:2" x14ac:dyDescent="0.3">
      <c r="B38" s="2"/>
    </row>
  </sheetData>
  <pageMargins left="0.7" right="0.7" top="0.78740157499999996" bottom="0.78740157499999996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37"/>
  <sheetViews>
    <sheetView workbookViewId="0"/>
  </sheetViews>
  <sheetFormatPr baseColWidth="10" defaultColWidth="11.44140625" defaultRowHeight="14.4" x14ac:dyDescent="0.3"/>
  <cols>
    <col min="1" max="1" width="6.88671875" style="1" customWidth="1"/>
    <col min="2" max="3" width="11.44140625" style="1"/>
    <col min="4" max="4" width="24.88671875" style="1" bestFit="1" customWidth="1"/>
    <col min="5" max="5" width="25.5546875" style="1" bestFit="1" customWidth="1"/>
    <col min="6" max="6" width="27.33203125" style="1" bestFit="1" customWidth="1"/>
    <col min="7" max="16384" width="11.44140625" style="1"/>
  </cols>
  <sheetData>
    <row r="1" spans="1:6" x14ac:dyDescent="0.3">
      <c r="A1" s="20" t="s">
        <v>157</v>
      </c>
    </row>
    <row r="2" spans="1:6" x14ac:dyDescent="0.3">
      <c r="A2" s="40"/>
    </row>
    <row r="3" spans="1:6" x14ac:dyDescent="0.3">
      <c r="A3" s="9" t="s">
        <v>68</v>
      </c>
      <c r="B3" s="2" t="s">
        <v>0</v>
      </c>
      <c r="C3" s="2" t="s">
        <v>159</v>
      </c>
      <c r="D3" s="9" t="s">
        <v>187</v>
      </c>
      <c r="E3" s="9" t="s">
        <v>104</v>
      </c>
      <c r="F3" s="9" t="s">
        <v>160</v>
      </c>
    </row>
    <row r="4" spans="1:6" x14ac:dyDescent="0.3">
      <c r="A4" s="2">
        <v>1</v>
      </c>
      <c r="B4" s="2" t="s">
        <v>5</v>
      </c>
      <c r="C4" s="2" t="s">
        <v>161</v>
      </c>
      <c r="D4" s="64">
        <v>37611</v>
      </c>
      <c r="E4" s="64">
        <v>11061</v>
      </c>
      <c r="F4" s="64">
        <v>26550</v>
      </c>
    </row>
    <row r="5" spans="1:6" x14ac:dyDescent="0.3">
      <c r="A5" s="2">
        <v>2</v>
      </c>
      <c r="B5" s="2" t="s">
        <v>24</v>
      </c>
      <c r="C5" s="2" t="s">
        <v>162</v>
      </c>
      <c r="D5" s="64">
        <v>123869</v>
      </c>
      <c r="E5" s="64">
        <v>41621</v>
      </c>
      <c r="F5" s="64">
        <v>82248</v>
      </c>
    </row>
    <row r="6" spans="1:6" x14ac:dyDescent="0.3">
      <c r="A6" s="2">
        <v>3</v>
      </c>
      <c r="B6" s="2" t="s">
        <v>21</v>
      </c>
      <c r="C6" s="2" t="s">
        <v>163</v>
      </c>
      <c r="D6" s="64">
        <v>40032</v>
      </c>
      <c r="E6" s="64">
        <v>11885</v>
      </c>
      <c r="F6" s="64">
        <v>28147</v>
      </c>
    </row>
    <row r="7" spans="1:6" x14ac:dyDescent="0.3">
      <c r="A7" s="2">
        <v>4</v>
      </c>
      <c r="B7" s="2" t="s">
        <v>25</v>
      </c>
      <c r="C7" s="2" t="s">
        <v>164</v>
      </c>
      <c r="D7" s="64">
        <v>9414</v>
      </c>
      <c r="E7" s="64">
        <v>2553</v>
      </c>
      <c r="F7" s="64">
        <v>6861</v>
      </c>
    </row>
    <row r="8" spans="1:6" x14ac:dyDescent="0.3">
      <c r="A8" s="2">
        <v>5</v>
      </c>
      <c r="B8" s="2" t="s">
        <v>22</v>
      </c>
      <c r="C8" s="2" t="s">
        <v>165</v>
      </c>
      <c r="D8" s="64">
        <v>17229</v>
      </c>
      <c r="E8" s="64">
        <v>5846</v>
      </c>
      <c r="F8" s="64">
        <v>11383</v>
      </c>
    </row>
    <row r="9" spans="1:6" x14ac:dyDescent="0.3">
      <c r="A9" s="2">
        <v>6</v>
      </c>
      <c r="B9" s="2" t="s">
        <v>26</v>
      </c>
      <c r="C9" s="2" t="s">
        <v>166</v>
      </c>
      <c r="D9" s="64">
        <v>8815</v>
      </c>
      <c r="E9" s="64">
        <v>2695</v>
      </c>
      <c r="F9" s="64">
        <v>6120</v>
      </c>
    </row>
    <row r="10" spans="1:6" x14ac:dyDescent="0.3">
      <c r="A10" s="2">
        <v>7</v>
      </c>
      <c r="B10" s="2" t="s">
        <v>23</v>
      </c>
      <c r="C10" s="2" t="s">
        <v>167</v>
      </c>
      <c r="D10" s="64">
        <v>4676</v>
      </c>
      <c r="E10" s="64">
        <v>1406</v>
      </c>
      <c r="F10" s="64">
        <v>3270</v>
      </c>
    </row>
    <row r="11" spans="1:6" x14ac:dyDescent="0.3">
      <c r="A11" s="2">
        <v>8</v>
      </c>
      <c r="B11" s="2" t="s">
        <v>16</v>
      </c>
      <c r="C11" s="2" t="s">
        <v>168</v>
      </c>
      <c r="D11" s="64">
        <v>6732</v>
      </c>
      <c r="E11" s="64">
        <v>2093</v>
      </c>
      <c r="F11" s="64">
        <v>4639</v>
      </c>
    </row>
    <row r="12" spans="1:6" x14ac:dyDescent="0.3">
      <c r="A12" s="2">
        <v>9</v>
      </c>
      <c r="B12" s="2" t="s">
        <v>18</v>
      </c>
      <c r="C12" s="2" t="s">
        <v>169</v>
      </c>
      <c r="D12" s="64">
        <v>6345</v>
      </c>
      <c r="E12" s="64">
        <v>1830</v>
      </c>
      <c r="F12" s="64">
        <v>4515</v>
      </c>
    </row>
    <row r="13" spans="1:6" x14ac:dyDescent="0.3">
      <c r="A13" s="2">
        <v>10</v>
      </c>
      <c r="B13" s="2" t="s">
        <v>20</v>
      </c>
      <c r="C13" s="2" t="s">
        <v>170</v>
      </c>
      <c r="D13" s="64">
        <v>29987</v>
      </c>
      <c r="E13" s="64">
        <v>10137</v>
      </c>
      <c r="F13" s="64">
        <v>19850</v>
      </c>
    </row>
    <row r="14" spans="1:6" x14ac:dyDescent="0.3">
      <c r="A14" s="2">
        <v>11</v>
      </c>
      <c r="B14" s="2" t="s">
        <v>8</v>
      </c>
      <c r="C14" s="2" t="s">
        <v>171</v>
      </c>
      <c r="D14" s="64">
        <v>11065</v>
      </c>
      <c r="E14" s="64">
        <v>2906</v>
      </c>
      <c r="F14" s="64">
        <v>8159</v>
      </c>
    </row>
    <row r="15" spans="1:6" x14ac:dyDescent="0.3">
      <c r="A15" s="2">
        <v>12</v>
      </c>
      <c r="B15" s="2" t="s">
        <v>2</v>
      </c>
      <c r="C15" s="2" t="s">
        <v>172</v>
      </c>
      <c r="D15" s="64">
        <v>431</v>
      </c>
      <c r="E15" s="64">
        <v>58</v>
      </c>
      <c r="F15" s="64">
        <v>373</v>
      </c>
    </row>
    <row r="16" spans="1:6" x14ac:dyDescent="0.3">
      <c r="A16" s="2">
        <v>13</v>
      </c>
      <c r="B16" s="2" t="s">
        <v>4</v>
      </c>
      <c r="C16" s="2" t="s">
        <v>173</v>
      </c>
      <c r="D16" s="64">
        <v>8037</v>
      </c>
      <c r="E16" s="64">
        <v>1662</v>
      </c>
      <c r="F16" s="64">
        <v>6375</v>
      </c>
    </row>
    <row r="17" spans="1:6" x14ac:dyDescent="0.3">
      <c r="A17" s="2">
        <v>14</v>
      </c>
      <c r="B17" s="2" t="s">
        <v>6</v>
      </c>
      <c r="C17" s="2" t="s">
        <v>174</v>
      </c>
      <c r="D17" s="64">
        <v>4007</v>
      </c>
      <c r="E17" s="64">
        <v>632</v>
      </c>
      <c r="F17" s="64">
        <v>3375</v>
      </c>
    </row>
    <row r="18" spans="1:6" x14ac:dyDescent="0.3">
      <c r="A18" s="2">
        <v>15</v>
      </c>
      <c r="B18" s="2" t="s">
        <v>27</v>
      </c>
      <c r="C18" s="2" t="s">
        <v>175</v>
      </c>
      <c r="D18" s="64">
        <v>10377</v>
      </c>
      <c r="E18" s="64">
        <v>5241</v>
      </c>
      <c r="F18" s="64">
        <v>5136</v>
      </c>
    </row>
    <row r="19" spans="1:6" x14ac:dyDescent="0.3">
      <c r="A19" s="2">
        <v>16</v>
      </c>
      <c r="B19" s="2" t="s">
        <v>28</v>
      </c>
      <c r="C19" s="2" t="s">
        <v>176</v>
      </c>
      <c r="D19" s="64">
        <v>5280</v>
      </c>
      <c r="E19" s="64">
        <v>2009</v>
      </c>
      <c r="F19" s="64">
        <v>3271</v>
      </c>
    </row>
    <row r="20" spans="1:6" x14ac:dyDescent="0.3">
      <c r="A20" s="2">
        <v>17</v>
      </c>
      <c r="B20" s="2" t="s">
        <v>19</v>
      </c>
      <c r="C20" s="2" t="s">
        <v>177</v>
      </c>
      <c r="D20" s="64">
        <v>48339</v>
      </c>
      <c r="E20" s="64">
        <v>16855</v>
      </c>
      <c r="F20" s="64">
        <v>31484</v>
      </c>
    </row>
    <row r="21" spans="1:6" x14ac:dyDescent="0.3">
      <c r="A21" s="2">
        <v>18</v>
      </c>
      <c r="B21" s="2" t="s">
        <v>14</v>
      </c>
      <c r="C21" s="2" t="s">
        <v>178</v>
      </c>
      <c r="D21" s="64">
        <v>47050</v>
      </c>
      <c r="E21" s="64">
        <v>13822</v>
      </c>
      <c r="F21" s="64">
        <v>33228</v>
      </c>
    </row>
    <row r="22" spans="1:6" x14ac:dyDescent="0.3">
      <c r="A22" s="2">
        <v>19</v>
      </c>
      <c r="B22" s="2" t="s">
        <v>9</v>
      </c>
      <c r="C22" s="2" t="s">
        <v>179</v>
      </c>
      <c r="D22" s="64">
        <v>28014</v>
      </c>
      <c r="E22" s="64">
        <v>7087</v>
      </c>
      <c r="F22" s="64">
        <v>20927</v>
      </c>
    </row>
    <row r="23" spans="1:6" x14ac:dyDescent="0.3">
      <c r="A23" s="2">
        <v>20</v>
      </c>
      <c r="B23" s="2" t="s">
        <v>13</v>
      </c>
      <c r="C23" s="2" t="s">
        <v>180</v>
      </c>
      <c r="D23" s="64">
        <v>16186</v>
      </c>
      <c r="E23" s="64">
        <v>4248</v>
      </c>
      <c r="F23" s="64">
        <v>11938</v>
      </c>
    </row>
    <row r="24" spans="1:6" x14ac:dyDescent="0.3">
      <c r="A24" s="2">
        <v>21</v>
      </c>
      <c r="B24" s="2" t="s">
        <v>12</v>
      </c>
      <c r="C24" s="2" t="s">
        <v>181</v>
      </c>
      <c r="D24" s="64">
        <v>48135</v>
      </c>
      <c r="E24" s="64">
        <v>20467</v>
      </c>
      <c r="F24" s="64">
        <v>27668</v>
      </c>
    </row>
    <row r="25" spans="1:6" x14ac:dyDescent="0.3">
      <c r="A25" s="2">
        <v>22</v>
      </c>
      <c r="B25" s="2" t="s">
        <v>10</v>
      </c>
      <c r="C25" s="2" t="s">
        <v>182</v>
      </c>
      <c r="D25" s="64">
        <v>37524</v>
      </c>
      <c r="E25" s="64">
        <v>13056</v>
      </c>
      <c r="F25" s="64">
        <v>24468</v>
      </c>
    </row>
    <row r="26" spans="1:6" x14ac:dyDescent="0.3">
      <c r="A26" s="2">
        <v>23</v>
      </c>
      <c r="B26" s="2" t="s">
        <v>7</v>
      </c>
      <c r="C26" s="2" t="s">
        <v>183</v>
      </c>
      <c r="D26" s="64">
        <v>44211</v>
      </c>
      <c r="E26" s="64">
        <v>15385</v>
      </c>
      <c r="F26" s="64">
        <v>28826</v>
      </c>
    </row>
    <row r="27" spans="1:6" x14ac:dyDescent="0.3">
      <c r="A27" s="2">
        <v>24</v>
      </c>
      <c r="B27" s="2" t="s">
        <v>11</v>
      </c>
      <c r="C27" s="2" t="s">
        <v>184</v>
      </c>
      <c r="D27" s="64">
        <v>10256</v>
      </c>
      <c r="E27" s="64">
        <v>3446</v>
      </c>
      <c r="F27" s="64">
        <v>6810</v>
      </c>
    </row>
    <row r="28" spans="1:6" x14ac:dyDescent="0.3">
      <c r="A28" s="2">
        <v>25</v>
      </c>
      <c r="B28" s="2" t="s">
        <v>3</v>
      </c>
      <c r="C28" s="2" t="s">
        <v>185</v>
      </c>
      <c r="D28" s="64">
        <v>6361</v>
      </c>
      <c r="E28" s="64">
        <v>2518</v>
      </c>
      <c r="F28" s="64">
        <v>3843</v>
      </c>
    </row>
    <row r="29" spans="1:6" x14ac:dyDescent="0.3">
      <c r="A29" s="2">
        <v>26</v>
      </c>
      <c r="B29" s="2" t="s">
        <v>17</v>
      </c>
      <c r="C29" s="2" t="s">
        <v>186</v>
      </c>
      <c r="D29" s="64">
        <v>8324</v>
      </c>
      <c r="E29" s="64">
        <v>2033</v>
      </c>
      <c r="F29" s="64">
        <v>6291</v>
      </c>
    </row>
    <row r="30" spans="1:6" x14ac:dyDescent="0.3">
      <c r="D30" s="37">
        <f>SUM(D4:D29)</f>
        <v>618307</v>
      </c>
      <c r="E30" s="37">
        <f>SUM(E4:E29)</f>
        <v>202552</v>
      </c>
      <c r="F30" s="37">
        <f>SUM(F4:F29)</f>
        <v>415755</v>
      </c>
    </row>
    <row r="34" spans="2:2" x14ac:dyDescent="0.3">
      <c r="B34" s="48" t="s">
        <v>154</v>
      </c>
    </row>
    <row r="35" spans="2:2" x14ac:dyDescent="0.3">
      <c r="B35" s="48" t="s">
        <v>207</v>
      </c>
    </row>
    <row r="36" spans="2:2" x14ac:dyDescent="0.3">
      <c r="B36" s="48" t="s">
        <v>214</v>
      </c>
    </row>
    <row r="37" spans="2:2" x14ac:dyDescent="0.3">
      <c r="B37" s="1" t="s">
        <v>215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0"/>
  <sheetViews>
    <sheetView workbookViewId="0"/>
  </sheetViews>
  <sheetFormatPr baseColWidth="10" defaultColWidth="11.44140625" defaultRowHeight="14.4" x14ac:dyDescent="0.3"/>
  <cols>
    <col min="1" max="16384" width="11.44140625" style="1"/>
  </cols>
  <sheetData>
    <row r="1" spans="1:16" x14ac:dyDescent="0.3">
      <c r="A1" s="39" t="s">
        <v>152</v>
      </c>
    </row>
    <row r="2" spans="1:16" x14ac:dyDescent="0.3">
      <c r="A2" s="40"/>
    </row>
    <row r="3" spans="1:16" x14ac:dyDescent="0.3">
      <c r="A3" s="1" t="s">
        <v>69</v>
      </c>
      <c r="B3" s="1" t="s">
        <v>70</v>
      </c>
      <c r="C3" s="1" t="s">
        <v>71</v>
      </c>
      <c r="D3" s="1" t="s">
        <v>72</v>
      </c>
    </row>
    <row r="4" spans="1:16" x14ac:dyDescent="0.3">
      <c r="A4" s="1">
        <v>2002</v>
      </c>
      <c r="B4" s="1">
        <v>449</v>
      </c>
      <c r="C4" s="1">
        <v>250</v>
      </c>
      <c r="D4" s="1">
        <v>199</v>
      </c>
    </row>
    <row r="5" spans="1:16" x14ac:dyDescent="0.3">
      <c r="A5" s="1">
        <v>2003</v>
      </c>
      <c r="B5" s="1">
        <v>473</v>
      </c>
      <c r="C5" s="1">
        <v>208</v>
      </c>
      <c r="D5" s="1">
        <v>265</v>
      </c>
      <c r="P5" s="67"/>
    </row>
    <row r="6" spans="1:16" x14ac:dyDescent="0.3">
      <c r="A6" s="1">
        <v>2004</v>
      </c>
      <c r="B6" s="1">
        <v>464</v>
      </c>
      <c r="C6" s="1">
        <v>267</v>
      </c>
      <c r="D6" s="1">
        <v>197</v>
      </c>
    </row>
    <row r="7" spans="1:16" x14ac:dyDescent="0.3">
      <c r="A7" s="1">
        <v>2005</v>
      </c>
      <c r="B7" s="1">
        <v>513</v>
      </c>
      <c r="C7" s="1">
        <v>279</v>
      </c>
      <c r="D7" s="1">
        <v>234</v>
      </c>
    </row>
    <row r="8" spans="1:16" x14ac:dyDescent="0.3">
      <c r="A8" s="1">
        <v>2006</v>
      </c>
      <c r="B8" s="1">
        <v>530</v>
      </c>
      <c r="C8" s="1">
        <v>278</v>
      </c>
      <c r="D8" s="1">
        <v>252</v>
      </c>
    </row>
    <row r="9" spans="1:16" x14ac:dyDescent="0.3">
      <c r="A9" s="1">
        <v>2007</v>
      </c>
      <c r="B9" s="1">
        <v>469</v>
      </c>
      <c r="C9" s="1">
        <v>314</v>
      </c>
      <c r="D9" s="1">
        <v>155</v>
      </c>
    </row>
    <row r="10" spans="1:16" x14ac:dyDescent="0.3">
      <c r="A10" s="1">
        <v>2008</v>
      </c>
      <c r="B10" s="1">
        <v>483</v>
      </c>
      <c r="C10" s="1">
        <v>316</v>
      </c>
      <c r="D10" s="1">
        <v>167</v>
      </c>
    </row>
    <row r="11" spans="1:16" x14ac:dyDescent="0.3">
      <c r="A11" s="1">
        <v>2009</v>
      </c>
      <c r="B11" s="1">
        <v>436</v>
      </c>
      <c r="C11" s="1">
        <v>244</v>
      </c>
      <c r="D11" s="1">
        <v>192</v>
      </c>
    </row>
    <row r="12" spans="1:16" x14ac:dyDescent="0.3">
      <c r="A12" s="1">
        <v>2010</v>
      </c>
      <c r="B12" s="1">
        <v>436</v>
      </c>
      <c r="C12" s="1">
        <v>258</v>
      </c>
      <c r="D12" s="1">
        <v>178</v>
      </c>
    </row>
    <row r="13" spans="1:16" x14ac:dyDescent="0.3">
      <c r="A13" s="1">
        <v>2011</v>
      </c>
      <c r="B13" s="1">
        <v>359</v>
      </c>
      <c r="C13" s="1">
        <v>244</v>
      </c>
      <c r="D13" s="1">
        <v>115</v>
      </c>
    </row>
    <row r="14" spans="1:16" x14ac:dyDescent="0.3">
      <c r="A14" s="1">
        <v>2012</v>
      </c>
      <c r="B14" s="1">
        <v>365</v>
      </c>
      <c r="C14" s="1">
        <v>253</v>
      </c>
      <c r="D14" s="1">
        <v>112</v>
      </c>
    </row>
    <row r="15" spans="1:16" x14ac:dyDescent="0.3">
      <c r="A15" s="1">
        <v>2013</v>
      </c>
      <c r="B15" s="1">
        <v>403</v>
      </c>
      <c r="C15" s="1">
        <v>292</v>
      </c>
      <c r="D15" s="1">
        <v>111</v>
      </c>
    </row>
    <row r="16" spans="1:16" x14ac:dyDescent="0.3">
      <c r="A16" s="1">
        <v>2014</v>
      </c>
      <c r="B16" s="1">
        <v>433</v>
      </c>
      <c r="C16" s="1">
        <v>296</v>
      </c>
      <c r="D16" s="1">
        <v>137</v>
      </c>
    </row>
    <row r="17" spans="1:4" x14ac:dyDescent="0.3">
      <c r="A17" s="1">
        <v>2015</v>
      </c>
      <c r="B17" s="1">
        <v>495</v>
      </c>
      <c r="C17" s="1">
        <v>365</v>
      </c>
      <c r="D17" s="1">
        <v>130</v>
      </c>
    </row>
    <row r="18" spans="1:4" x14ac:dyDescent="0.3">
      <c r="A18" s="1">
        <v>2016</v>
      </c>
      <c r="B18" s="1">
        <v>490</v>
      </c>
      <c r="C18" s="1">
        <v>303</v>
      </c>
      <c r="D18" s="1">
        <v>187</v>
      </c>
    </row>
    <row r="19" spans="1:4" x14ac:dyDescent="0.3">
      <c r="A19" s="1">
        <v>2017</v>
      </c>
      <c r="B19" s="1">
        <v>437</v>
      </c>
      <c r="C19" s="1">
        <v>302</v>
      </c>
      <c r="D19" s="1">
        <v>135</v>
      </c>
    </row>
    <row r="20" spans="1:4" x14ac:dyDescent="0.3">
      <c r="A20" s="1">
        <v>2018</v>
      </c>
      <c r="B20" s="1">
        <v>414</v>
      </c>
      <c r="C20" s="1">
        <v>296</v>
      </c>
      <c r="D20" s="1">
        <v>118</v>
      </c>
    </row>
    <row r="21" spans="1:4" x14ac:dyDescent="0.3">
      <c r="A21" s="1">
        <v>2019</v>
      </c>
      <c r="B21" s="1">
        <v>403</v>
      </c>
      <c r="C21" s="1">
        <v>347</v>
      </c>
      <c r="D21" s="1">
        <v>56</v>
      </c>
    </row>
    <row r="22" spans="1:4" x14ac:dyDescent="0.3">
      <c r="A22" s="1">
        <v>2020</v>
      </c>
      <c r="B22" s="1">
        <v>445</v>
      </c>
      <c r="C22" s="1">
        <v>344</v>
      </c>
      <c r="D22" s="1">
        <v>101</v>
      </c>
    </row>
    <row r="23" spans="1:4" x14ac:dyDescent="0.3">
      <c r="A23" s="1">
        <v>2021</v>
      </c>
      <c r="B23" s="1">
        <v>379</v>
      </c>
      <c r="C23" s="1">
        <v>270</v>
      </c>
      <c r="D23" s="1">
        <v>109</v>
      </c>
    </row>
    <row r="24" spans="1:4" x14ac:dyDescent="0.3">
      <c r="A24" s="1">
        <v>2022</v>
      </c>
      <c r="B24" s="1">
        <v>267</v>
      </c>
      <c r="C24" s="1">
        <v>198</v>
      </c>
      <c r="D24" s="1">
        <v>69</v>
      </c>
    </row>
    <row r="28" spans="1:4" x14ac:dyDescent="0.3">
      <c r="B28" s="48" t="s">
        <v>154</v>
      </c>
    </row>
    <row r="29" spans="1:4" x14ac:dyDescent="0.3">
      <c r="B29" s="48" t="s">
        <v>207</v>
      </c>
    </row>
    <row r="30" spans="1:4" x14ac:dyDescent="0.3">
      <c r="B30" s="48" t="s">
        <v>214</v>
      </c>
    </row>
  </sheetData>
  <pageMargins left="0.7" right="0.7" top="0.78740157499999996" bottom="0.78740157499999996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19"/>
  <sheetViews>
    <sheetView workbookViewId="0"/>
  </sheetViews>
  <sheetFormatPr baseColWidth="10" defaultColWidth="11.44140625" defaultRowHeight="14.4" x14ac:dyDescent="0.3"/>
  <cols>
    <col min="1" max="1" width="15.109375" style="1" bestFit="1" customWidth="1"/>
    <col min="2" max="2" width="52.33203125" style="1" bestFit="1" customWidth="1"/>
    <col min="3" max="3" width="27.44140625" style="1" customWidth="1"/>
    <col min="4" max="4" width="28.5546875" style="1" customWidth="1"/>
    <col min="5" max="5" width="9.6640625" style="1" bestFit="1" customWidth="1"/>
    <col min="6" max="6" width="18.44140625" style="1" bestFit="1" customWidth="1"/>
    <col min="7" max="16384" width="11.44140625" style="1"/>
  </cols>
  <sheetData>
    <row r="1" spans="1:6" x14ac:dyDescent="0.3">
      <c r="A1" s="17" t="s">
        <v>73</v>
      </c>
    </row>
    <row r="3" spans="1:6" x14ac:dyDescent="0.3">
      <c r="A3" s="57" t="s">
        <v>143</v>
      </c>
      <c r="B3" s="57" t="s">
        <v>33</v>
      </c>
      <c r="C3" s="1" t="s">
        <v>133</v>
      </c>
      <c r="D3" s="1" t="s">
        <v>131</v>
      </c>
      <c r="E3" s="1" t="s">
        <v>129</v>
      </c>
      <c r="F3" s="1" t="s">
        <v>132</v>
      </c>
    </row>
    <row r="4" spans="1:6" x14ac:dyDescent="0.3">
      <c r="A4" s="1">
        <v>11</v>
      </c>
      <c r="B4" s="1" t="s">
        <v>135</v>
      </c>
      <c r="C4" s="15">
        <v>1374636</v>
      </c>
      <c r="D4" s="15">
        <v>12080</v>
      </c>
      <c r="E4" s="3">
        <v>1386716</v>
      </c>
      <c r="F4" s="30">
        <v>8.7112285428306881E-3</v>
      </c>
    </row>
    <row r="5" spans="1:6" x14ac:dyDescent="0.3">
      <c r="A5" s="1">
        <v>12</v>
      </c>
      <c r="B5" s="1" t="s">
        <v>136</v>
      </c>
      <c r="C5" s="15">
        <v>1025861</v>
      </c>
      <c r="D5" s="15">
        <v>24405</v>
      </c>
      <c r="E5" s="3">
        <v>1050266</v>
      </c>
      <c r="F5" s="30">
        <v>2.3236970443678076E-2</v>
      </c>
    </row>
    <row r="6" spans="1:6" x14ac:dyDescent="0.3">
      <c r="A6" s="1">
        <v>13</v>
      </c>
      <c r="B6" s="1" t="s">
        <v>137</v>
      </c>
      <c r="C6" s="15">
        <v>476043</v>
      </c>
      <c r="D6" s="15">
        <v>19518</v>
      </c>
      <c r="E6" s="3">
        <v>495561</v>
      </c>
      <c r="F6" s="30">
        <v>3.9385665942235165E-2</v>
      </c>
    </row>
    <row r="7" spans="1:6" x14ac:dyDescent="0.3">
      <c r="A7" s="1">
        <v>21</v>
      </c>
      <c r="B7" s="1" t="s">
        <v>138</v>
      </c>
      <c r="C7" s="15">
        <v>257202</v>
      </c>
      <c r="D7" s="15">
        <v>15219</v>
      </c>
      <c r="E7" s="3">
        <v>272421</v>
      </c>
      <c r="F7" s="30">
        <v>5.5865737222901321E-2</v>
      </c>
    </row>
    <row r="8" spans="1:6" x14ac:dyDescent="0.3">
      <c r="A8" s="1">
        <v>22</v>
      </c>
      <c r="B8" s="1" t="s">
        <v>139</v>
      </c>
      <c r="C8" s="15">
        <v>420882</v>
      </c>
      <c r="D8" s="15">
        <v>38546</v>
      </c>
      <c r="E8" s="3">
        <v>459428</v>
      </c>
      <c r="F8" s="30">
        <v>8.3899979975099473E-2</v>
      </c>
    </row>
    <row r="9" spans="1:6" x14ac:dyDescent="0.3">
      <c r="A9" s="1">
        <v>23</v>
      </c>
      <c r="B9" s="1" t="s">
        <v>140</v>
      </c>
      <c r="C9" s="15">
        <v>198776</v>
      </c>
      <c r="D9" s="15">
        <v>37206</v>
      </c>
      <c r="E9" s="3">
        <v>235982</v>
      </c>
      <c r="F9" s="30">
        <v>0.15766456763651465</v>
      </c>
    </row>
    <row r="10" spans="1:6" x14ac:dyDescent="0.3">
      <c r="A10" s="1">
        <v>31</v>
      </c>
      <c r="B10" s="1" t="s">
        <v>153</v>
      </c>
      <c r="C10" s="15">
        <v>223246</v>
      </c>
      <c r="D10" s="15">
        <v>27819</v>
      </c>
      <c r="E10" s="3">
        <v>251065</v>
      </c>
      <c r="F10" s="30">
        <v>0.11080397506621791</v>
      </c>
    </row>
    <row r="11" spans="1:6" x14ac:dyDescent="0.3">
      <c r="A11" s="1">
        <v>32</v>
      </c>
      <c r="B11" s="1" t="s">
        <v>141</v>
      </c>
      <c r="C11" s="15">
        <v>293070</v>
      </c>
      <c r="D11" s="15">
        <v>53150</v>
      </c>
      <c r="E11" s="3">
        <v>346220</v>
      </c>
      <c r="F11" s="30">
        <v>0.15351510600196408</v>
      </c>
    </row>
    <row r="12" spans="1:6" x14ac:dyDescent="0.3">
      <c r="A12" s="1">
        <v>33</v>
      </c>
      <c r="B12" s="1" t="s">
        <v>142</v>
      </c>
      <c r="C12" s="15">
        <v>213152</v>
      </c>
      <c r="D12" s="15">
        <v>46145</v>
      </c>
      <c r="E12" s="3">
        <v>259297</v>
      </c>
      <c r="F12" s="30">
        <v>0.17796195096742345</v>
      </c>
    </row>
    <row r="13" spans="1:6" x14ac:dyDescent="0.3">
      <c r="B13" s="14"/>
      <c r="C13" s="3">
        <v>4482868</v>
      </c>
      <c r="D13" s="3">
        <v>274088</v>
      </c>
      <c r="E13" s="3">
        <v>4756956</v>
      </c>
      <c r="F13" s="30">
        <v>5.7618359303722798E-2</v>
      </c>
    </row>
    <row r="17" spans="2:2" x14ac:dyDescent="0.3">
      <c r="B17" s="48" t="s">
        <v>154</v>
      </c>
    </row>
    <row r="18" spans="2:2" x14ac:dyDescent="0.3">
      <c r="B18" s="48" t="s">
        <v>207</v>
      </c>
    </row>
    <row r="19" spans="2:2" x14ac:dyDescent="0.3">
      <c r="B19" s="48" t="s">
        <v>214</v>
      </c>
    </row>
  </sheetData>
  <pageMargins left="0.7" right="0.7" top="0.78740157499999996" bottom="0.78740157499999996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18"/>
  <sheetViews>
    <sheetView topLeftCell="C1" workbookViewId="0"/>
  </sheetViews>
  <sheetFormatPr baseColWidth="10" defaultColWidth="11.44140625" defaultRowHeight="14.4" x14ac:dyDescent="0.3"/>
  <cols>
    <col min="1" max="1" width="15" style="74" bestFit="1" customWidth="1"/>
    <col min="2" max="2" width="52.33203125" style="74" bestFit="1" customWidth="1"/>
    <col min="3" max="3" width="14.88671875" style="74" bestFit="1" customWidth="1"/>
    <col min="4" max="4" width="20.44140625" style="74" bestFit="1" customWidth="1"/>
    <col min="5" max="5" width="8.33203125" style="74" bestFit="1" customWidth="1"/>
    <col min="6" max="6" width="20.88671875" style="74" bestFit="1" customWidth="1"/>
    <col min="7" max="16384" width="11.44140625" style="74"/>
  </cols>
  <sheetData>
    <row r="1" spans="1:6" x14ac:dyDescent="0.3">
      <c r="A1" s="77" t="s">
        <v>203</v>
      </c>
    </row>
    <row r="3" spans="1:6" x14ac:dyDescent="0.3">
      <c r="A3" s="74" t="s">
        <v>143</v>
      </c>
      <c r="B3" s="74" t="s">
        <v>33</v>
      </c>
      <c r="C3" s="79" t="s">
        <v>200</v>
      </c>
      <c r="D3" s="79" t="s">
        <v>201</v>
      </c>
      <c r="E3" s="79" t="s">
        <v>129</v>
      </c>
      <c r="F3" s="74" t="s">
        <v>202</v>
      </c>
    </row>
    <row r="4" spans="1:6" x14ac:dyDescent="0.3">
      <c r="A4" s="74">
        <v>11</v>
      </c>
      <c r="B4" s="75" t="s">
        <v>135</v>
      </c>
      <c r="C4" s="15">
        <v>9863</v>
      </c>
      <c r="D4" s="15">
        <v>2217</v>
      </c>
      <c r="E4" s="78">
        <v>12080</v>
      </c>
      <c r="F4" s="76">
        <v>0.81647350993377488</v>
      </c>
    </row>
    <row r="5" spans="1:6" x14ac:dyDescent="0.3">
      <c r="A5" s="74">
        <v>12</v>
      </c>
      <c r="B5" s="75" t="s">
        <v>136</v>
      </c>
      <c r="C5" s="15">
        <v>15423</v>
      </c>
      <c r="D5" s="15">
        <v>9003</v>
      </c>
      <c r="E5" s="78">
        <v>24426</v>
      </c>
      <c r="F5" s="76">
        <v>0.63141734217636947</v>
      </c>
    </row>
    <row r="6" spans="1:6" x14ac:dyDescent="0.3">
      <c r="A6" s="74">
        <v>13</v>
      </c>
      <c r="B6" s="75" t="s">
        <v>137</v>
      </c>
      <c r="C6" s="15">
        <v>12808</v>
      </c>
      <c r="D6" s="15">
        <v>6625</v>
      </c>
      <c r="E6" s="78">
        <v>19433</v>
      </c>
      <c r="F6" s="76">
        <v>0.65908506149333612</v>
      </c>
    </row>
    <row r="7" spans="1:6" x14ac:dyDescent="0.3">
      <c r="A7" s="74">
        <v>21</v>
      </c>
      <c r="B7" s="75" t="s">
        <v>138</v>
      </c>
      <c r="C7" s="15">
        <v>11629</v>
      </c>
      <c r="D7" s="15">
        <v>3490</v>
      </c>
      <c r="E7" s="78">
        <v>15119</v>
      </c>
      <c r="F7" s="76">
        <v>0.76916462729016466</v>
      </c>
    </row>
    <row r="8" spans="1:6" x14ac:dyDescent="0.3">
      <c r="A8" s="74">
        <v>22</v>
      </c>
      <c r="B8" s="75" t="s">
        <v>139</v>
      </c>
      <c r="C8" s="15">
        <v>28163</v>
      </c>
      <c r="D8" s="15">
        <v>10784</v>
      </c>
      <c r="E8" s="78">
        <v>38947</v>
      </c>
      <c r="F8" s="76">
        <v>0.72311089429224329</v>
      </c>
    </row>
    <row r="9" spans="1:6" x14ac:dyDescent="0.3">
      <c r="A9" s="74">
        <v>23</v>
      </c>
      <c r="B9" s="75" t="s">
        <v>140</v>
      </c>
      <c r="C9" s="15">
        <v>23753</v>
      </c>
      <c r="D9" s="15">
        <v>13065</v>
      </c>
      <c r="E9" s="78">
        <v>36818</v>
      </c>
      <c r="F9" s="76">
        <v>0.64514639578467059</v>
      </c>
    </row>
    <row r="10" spans="1:6" x14ac:dyDescent="0.3">
      <c r="A10" s="74">
        <v>31</v>
      </c>
      <c r="B10" s="75" t="s">
        <v>153</v>
      </c>
      <c r="C10" s="15">
        <v>15402</v>
      </c>
      <c r="D10" s="15">
        <v>12447</v>
      </c>
      <c r="E10" s="78">
        <v>27849</v>
      </c>
      <c r="F10" s="76">
        <v>0.55305396962188946</v>
      </c>
    </row>
    <row r="11" spans="1:6" x14ac:dyDescent="0.3">
      <c r="A11" s="74">
        <v>32</v>
      </c>
      <c r="B11" s="75" t="s">
        <v>141</v>
      </c>
      <c r="C11" s="15">
        <v>41379</v>
      </c>
      <c r="D11" s="15">
        <v>11892</v>
      </c>
      <c r="E11" s="78">
        <v>53271</v>
      </c>
      <c r="F11" s="76">
        <v>0.77676409303373317</v>
      </c>
    </row>
    <row r="12" spans="1:6" x14ac:dyDescent="0.3">
      <c r="A12" s="74">
        <v>33</v>
      </c>
      <c r="B12" s="75" t="s">
        <v>142</v>
      </c>
      <c r="C12" s="15">
        <v>16580</v>
      </c>
      <c r="D12" s="15">
        <v>29565</v>
      </c>
      <c r="E12" s="78">
        <v>46145</v>
      </c>
      <c r="F12" s="76">
        <v>0.35930219958825443</v>
      </c>
    </row>
    <row r="13" spans="1:6" x14ac:dyDescent="0.3">
      <c r="C13" s="78">
        <f>SUM(C4:C12)</f>
        <v>175000</v>
      </c>
      <c r="D13" s="78">
        <f>SUM(D4:D12)</f>
        <v>99088</v>
      </c>
      <c r="E13" s="78">
        <f>SUM(E4:E12)</f>
        <v>274088</v>
      </c>
      <c r="F13" s="30">
        <f>C13/E13</f>
        <v>0.63848107177256941</v>
      </c>
    </row>
    <row r="16" spans="1:6" x14ac:dyDescent="0.3">
      <c r="B16" s="48" t="s">
        <v>154</v>
      </c>
    </row>
    <row r="17" spans="2:2" x14ac:dyDescent="0.3">
      <c r="B17" s="48" t="s">
        <v>207</v>
      </c>
    </row>
    <row r="18" spans="2:2" x14ac:dyDescent="0.3">
      <c r="B18" s="48" t="s">
        <v>214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"/>
  <sheetViews>
    <sheetView workbookViewId="0"/>
  </sheetViews>
  <sheetFormatPr baseColWidth="10" defaultColWidth="11.44140625" defaultRowHeight="14.4" x14ac:dyDescent="0.3"/>
  <cols>
    <col min="1" max="1" width="35.109375" style="2" bestFit="1" customWidth="1"/>
    <col min="2" max="2" width="8.88671875" style="2" customWidth="1"/>
    <col min="3" max="3" width="8.109375" style="2" customWidth="1"/>
    <col min="4" max="16384" width="11.44140625" style="2"/>
  </cols>
  <sheetData>
    <row r="1" spans="1:4" s="47" customFormat="1" x14ac:dyDescent="0.3">
      <c r="A1" s="27" t="s">
        <v>218</v>
      </c>
    </row>
    <row r="3" spans="1:4" x14ac:dyDescent="0.3">
      <c r="A3" s="41" t="s">
        <v>219</v>
      </c>
      <c r="B3" s="42">
        <v>8686472</v>
      </c>
      <c r="C3" s="43">
        <v>1</v>
      </c>
      <c r="D3" s="48"/>
    </row>
    <row r="4" spans="1:4" x14ac:dyDescent="0.3">
      <c r="A4" s="41" t="s">
        <v>220</v>
      </c>
      <c r="B4" s="42">
        <v>8261575</v>
      </c>
      <c r="C4" s="43">
        <v>0.95108520467227664</v>
      </c>
      <c r="D4" s="49"/>
    </row>
    <row r="5" spans="1:4" x14ac:dyDescent="0.3">
      <c r="A5" s="44" t="s">
        <v>221</v>
      </c>
      <c r="B5" s="45">
        <v>424897</v>
      </c>
      <c r="C5" s="46">
        <v>4.8914795327723387E-2</v>
      </c>
      <c r="D5" s="49"/>
    </row>
    <row r="6" spans="1:4" x14ac:dyDescent="0.3">
      <c r="A6" s="41"/>
      <c r="B6" s="42"/>
      <c r="C6" s="43"/>
      <c r="D6" s="49"/>
    </row>
    <row r="7" spans="1:4" x14ac:dyDescent="0.3">
      <c r="A7" s="41" t="s">
        <v>109</v>
      </c>
      <c r="B7" s="42">
        <v>5285681</v>
      </c>
      <c r="C7" s="43">
        <v>1</v>
      </c>
      <c r="D7" s="49"/>
    </row>
    <row r="8" spans="1:4" x14ac:dyDescent="0.3">
      <c r="A8" s="41" t="s">
        <v>38</v>
      </c>
      <c r="B8" s="42">
        <v>5066754</v>
      </c>
      <c r="C8" s="43">
        <v>0.95858111755136188</v>
      </c>
      <c r="D8" s="49"/>
    </row>
    <row r="9" spans="1:4" x14ac:dyDescent="0.3">
      <c r="A9" s="44" t="s">
        <v>39</v>
      </c>
      <c r="B9" s="45">
        <v>218927</v>
      </c>
      <c r="C9" s="46">
        <v>4.1418882448638124E-2</v>
      </c>
      <c r="D9" s="49"/>
    </row>
    <row r="10" spans="1:4" x14ac:dyDescent="0.3">
      <c r="A10" s="48"/>
      <c r="B10" s="48"/>
      <c r="C10" s="28" t="s">
        <v>122</v>
      </c>
      <c r="D10" s="49"/>
    </row>
    <row r="11" spans="1:4" x14ac:dyDescent="0.3">
      <c r="A11" s="48"/>
      <c r="B11" s="48"/>
      <c r="C11" s="48"/>
      <c r="D11" s="49"/>
    </row>
    <row r="12" spans="1:4" x14ac:dyDescent="0.3">
      <c r="A12" s="48"/>
      <c r="B12" s="48"/>
      <c r="C12" s="48"/>
      <c r="D12" s="49"/>
    </row>
    <row r="13" spans="1:4" x14ac:dyDescent="0.3">
      <c r="A13" s="48"/>
      <c r="B13" s="48"/>
      <c r="C13" s="48"/>
      <c r="D13" s="49"/>
    </row>
    <row r="14" spans="1:4" x14ac:dyDescent="0.3">
      <c r="A14" s="48" t="s">
        <v>154</v>
      </c>
      <c r="B14" s="48"/>
      <c r="C14" s="48"/>
      <c r="D14" s="49"/>
    </row>
    <row r="15" spans="1:4" x14ac:dyDescent="0.3">
      <c r="A15" s="48" t="s">
        <v>207</v>
      </c>
      <c r="B15" s="48"/>
      <c r="C15" s="48"/>
      <c r="D15" s="49"/>
    </row>
    <row r="16" spans="1:4" x14ac:dyDescent="0.3">
      <c r="A16" s="48" t="s">
        <v>211</v>
      </c>
      <c r="B16" s="48"/>
      <c r="C16" s="48"/>
      <c r="D16" s="49"/>
    </row>
    <row r="17" spans="1:4" x14ac:dyDescent="0.3">
      <c r="A17" s="48"/>
      <c r="B17" s="48"/>
      <c r="C17" s="48"/>
      <c r="D17" s="49"/>
    </row>
    <row r="18" spans="1:4" x14ac:dyDescent="0.3">
      <c r="A18" s="48"/>
      <c r="B18" s="48"/>
      <c r="C18" s="48"/>
      <c r="D18" s="49"/>
    </row>
    <row r="19" spans="1:4" x14ac:dyDescent="0.3">
      <c r="A19" s="48"/>
      <c r="B19" s="48"/>
      <c r="C19" s="48"/>
      <c r="D19" s="49"/>
    </row>
    <row r="20" spans="1:4" x14ac:dyDescent="0.3">
      <c r="A20" s="48"/>
      <c r="B20" s="48"/>
      <c r="C20" s="48"/>
      <c r="D20" s="49"/>
    </row>
    <row r="21" spans="1:4" x14ac:dyDescent="0.3">
      <c r="A21" s="48"/>
      <c r="B21" s="48"/>
      <c r="C21" s="48"/>
      <c r="D21" s="49"/>
    </row>
    <row r="22" spans="1:4" x14ac:dyDescent="0.3">
      <c r="A22" s="48"/>
      <c r="B22" s="48"/>
      <c r="C22" s="48"/>
      <c r="D22" s="49"/>
    </row>
    <row r="23" spans="1:4" x14ac:dyDescent="0.3">
      <c r="A23" s="48"/>
      <c r="B23" s="48"/>
      <c r="C23" s="48"/>
      <c r="D23" s="49"/>
    </row>
    <row r="24" spans="1:4" x14ac:dyDescent="0.3">
      <c r="A24" s="48"/>
      <c r="B24" s="48"/>
      <c r="C24" s="48"/>
      <c r="D24" s="49"/>
    </row>
    <row r="25" spans="1:4" x14ac:dyDescent="0.3">
      <c r="A25" s="48"/>
      <c r="B25" s="48"/>
      <c r="C25" s="48"/>
      <c r="D25" s="48"/>
    </row>
    <row r="26" spans="1:4" x14ac:dyDescent="0.3">
      <c r="A26" s="48"/>
      <c r="B26" s="48"/>
      <c r="C26" s="48"/>
      <c r="D26" s="48"/>
    </row>
    <row r="27" spans="1:4" x14ac:dyDescent="0.3">
      <c r="A27" s="48"/>
      <c r="B27" s="48"/>
      <c r="C27" s="48"/>
      <c r="D27" s="48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4"/>
  <sheetViews>
    <sheetView workbookViewId="0"/>
  </sheetViews>
  <sheetFormatPr baseColWidth="10" defaultColWidth="11.44140625" defaultRowHeight="14.4" x14ac:dyDescent="0.3"/>
  <cols>
    <col min="1" max="1" width="39.44140625" style="2" bestFit="1" customWidth="1"/>
    <col min="2" max="2" width="7.44140625" style="2" customWidth="1"/>
    <col min="3" max="3" width="8.109375" style="2" customWidth="1"/>
    <col min="4" max="16384" width="11.44140625" style="2"/>
  </cols>
  <sheetData>
    <row r="1" spans="1:4" s="47" customFormat="1" x14ac:dyDescent="0.3">
      <c r="A1" s="27" t="s">
        <v>76</v>
      </c>
    </row>
    <row r="3" spans="1:4" x14ac:dyDescent="0.3">
      <c r="A3" s="41" t="s">
        <v>106</v>
      </c>
      <c r="B3" s="42">
        <v>327121</v>
      </c>
      <c r="C3" s="43">
        <v>1</v>
      </c>
      <c r="D3" s="48"/>
    </row>
    <row r="4" spans="1:4" x14ac:dyDescent="0.3">
      <c r="A4" s="41" t="s">
        <v>107</v>
      </c>
      <c r="B4" s="42">
        <v>207946</v>
      </c>
      <c r="C4" s="43">
        <v>0.63568526630818567</v>
      </c>
      <c r="D4" s="49"/>
    </row>
    <row r="5" spans="1:4" x14ac:dyDescent="0.3">
      <c r="A5" s="44" t="s">
        <v>108</v>
      </c>
      <c r="B5" s="45">
        <v>119175</v>
      </c>
      <c r="C5" s="46">
        <v>0.36431473369181433</v>
      </c>
      <c r="D5" s="49"/>
    </row>
    <row r="6" spans="1:4" x14ac:dyDescent="0.3">
      <c r="A6" s="48"/>
      <c r="B6" s="63"/>
      <c r="C6" s="28" t="s">
        <v>122</v>
      </c>
      <c r="D6" s="49"/>
    </row>
    <row r="7" spans="1:4" x14ac:dyDescent="0.3">
      <c r="A7" s="48"/>
      <c r="B7" s="48"/>
      <c r="C7" s="48"/>
      <c r="D7" s="49"/>
    </row>
    <row r="8" spans="1:4" x14ac:dyDescent="0.3">
      <c r="A8" s="48"/>
      <c r="B8" s="48"/>
      <c r="C8" s="48"/>
      <c r="D8" s="49"/>
    </row>
    <row r="9" spans="1:4" x14ac:dyDescent="0.3">
      <c r="A9" s="48"/>
      <c r="B9" s="48"/>
      <c r="C9" s="48"/>
      <c r="D9" s="49"/>
    </row>
    <row r="10" spans="1:4" x14ac:dyDescent="0.3">
      <c r="A10" s="48" t="s">
        <v>154</v>
      </c>
      <c r="B10" s="48"/>
      <c r="C10" s="48"/>
      <c r="D10" s="49"/>
    </row>
    <row r="11" spans="1:4" x14ac:dyDescent="0.3">
      <c r="A11" s="48" t="s">
        <v>207</v>
      </c>
      <c r="B11" s="48"/>
      <c r="C11" s="48"/>
      <c r="D11" s="49"/>
    </row>
    <row r="12" spans="1:4" x14ac:dyDescent="0.3">
      <c r="A12" s="48" t="s">
        <v>212</v>
      </c>
      <c r="B12" s="48"/>
      <c r="C12" s="48"/>
      <c r="D12" s="49"/>
    </row>
    <row r="13" spans="1:4" x14ac:dyDescent="0.3">
      <c r="B13" s="48"/>
      <c r="C13" s="48"/>
      <c r="D13" s="49"/>
    </row>
    <row r="14" spans="1:4" x14ac:dyDescent="0.3">
      <c r="B14" s="48"/>
      <c r="C14" s="48"/>
      <c r="D14" s="49"/>
    </row>
    <row r="15" spans="1:4" x14ac:dyDescent="0.3">
      <c r="A15" s="48"/>
      <c r="B15" s="48"/>
      <c r="C15" s="48"/>
      <c r="D15" s="49"/>
    </row>
    <row r="16" spans="1:4" x14ac:dyDescent="0.3">
      <c r="A16" s="48"/>
      <c r="B16" s="48"/>
      <c r="C16" s="48"/>
      <c r="D16" s="49"/>
    </row>
    <row r="17" spans="1:4" x14ac:dyDescent="0.3">
      <c r="A17" s="48"/>
      <c r="B17" s="48"/>
      <c r="C17" s="48"/>
      <c r="D17" s="49"/>
    </row>
    <row r="18" spans="1:4" x14ac:dyDescent="0.3">
      <c r="A18" s="48"/>
      <c r="B18" s="48"/>
      <c r="C18" s="48"/>
      <c r="D18" s="49"/>
    </row>
    <row r="19" spans="1:4" x14ac:dyDescent="0.3">
      <c r="A19" s="48"/>
      <c r="B19" s="48"/>
      <c r="C19" s="48"/>
      <c r="D19" s="49"/>
    </row>
    <row r="20" spans="1:4" x14ac:dyDescent="0.3">
      <c r="A20" s="48"/>
      <c r="B20" s="48"/>
      <c r="C20" s="48"/>
      <c r="D20" s="49"/>
    </row>
    <row r="21" spans="1:4" x14ac:dyDescent="0.3">
      <c r="A21" s="48"/>
      <c r="B21" s="48"/>
      <c r="C21" s="48"/>
      <c r="D21" s="49"/>
    </row>
    <row r="22" spans="1:4" x14ac:dyDescent="0.3">
      <c r="A22" s="48"/>
      <c r="B22" s="48"/>
      <c r="C22" s="48"/>
      <c r="D22" s="48"/>
    </row>
    <row r="23" spans="1:4" x14ac:dyDescent="0.3">
      <c r="A23" s="48"/>
      <c r="B23" s="48"/>
      <c r="C23" s="48"/>
      <c r="D23" s="48"/>
    </row>
    <row r="24" spans="1:4" x14ac:dyDescent="0.3">
      <c r="A24" s="48"/>
      <c r="B24" s="48"/>
      <c r="C24" s="48"/>
      <c r="D24" s="48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workbookViewId="0"/>
  </sheetViews>
  <sheetFormatPr baseColWidth="10" defaultColWidth="11.44140625" defaultRowHeight="14.4" x14ac:dyDescent="0.3"/>
  <cols>
    <col min="1" max="1" width="36.6640625" style="2" bestFit="1" customWidth="1"/>
    <col min="2" max="2" width="8" style="2" customWidth="1"/>
    <col min="3" max="3" width="8.109375" style="2" customWidth="1"/>
    <col min="4" max="16384" width="11.44140625" style="2"/>
  </cols>
  <sheetData>
    <row r="1" spans="1:4" s="47" customFormat="1" x14ac:dyDescent="0.3">
      <c r="A1" s="27" t="s">
        <v>77</v>
      </c>
    </row>
    <row r="3" spans="1:4" x14ac:dyDescent="0.3">
      <c r="A3" s="41" t="s">
        <v>110</v>
      </c>
      <c r="B3" s="42">
        <v>165657</v>
      </c>
      <c r="C3" s="43">
        <v>1</v>
      </c>
      <c r="D3" s="48"/>
    </row>
    <row r="4" spans="1:4" x14ac:dyDescent="0.3">
      <c r="A4" s="41" t="s">
        <v>111</v>
      </c>
      <c r="B4" s="42">
        <v>129006</v>
      </c>
      <c r="C4" s="43">
        <v>0.77981124934376789</v>
      </c>
      <c r="D4" s="49"/>
    </row>
    <row r="5" spans="1:4" x14ac:dyDescent="0.3">
      <c r="A5" s="44" t="s">
        <v>112</v>
      </c>
      <c r="B5" s="45">
        <v>36651</v>
      </c>
      <c r="C5" s="46">
        <v>0.22018875065623206</v>
      </c>
      <c r="D5" s="49"/>
    </row>
    <row r="6" spans="1:4" x14ac:dyDescent="0.3">
      <c r="A6" s="48"/>
      <c r="B6" s="48"/>
      <c r="C6" s="28" t="s">
        <v>122</v>
      </c>
      <c r="D6" s="49"/>
    </row>
    <row r="7" spans="1:4" x14ac:dyDescent="0.3">
      <c r="A7" s="48"/>
      <c r="B7" s="48"/>
      <c r="C7" s="48"/>
      <c r="D7" s="49"/>
    </row>
    <row r="8" spans="1:4" x14ac:dyDescent="0.3">
      <c r="A8" s="48"/>
      <c r="B8" s="48"/>
      <c r="C8" s="48"/>
      <c r="D8" s="49"/>
    </row>
    <row r="9" spans="1:4" x14ac:dyDescent="0.3">
      <c r="A9" s="48"/>
      <c r="B9" s="48"/>
      <c r="C9" s="48"/>
      <c r="D9" s="49"/>
    </row>
    <row r="10" spans="1:4" x14ac:dyDescent="0.3">
      <c r="A10" s="48" t="s">
        <v>154</v>
      </c>
      <c r="B10" s="48"/>
      <c r="C10" s="48"/>
      <c r="D10" s="49"/>
    </row>
    <row r="11" spans="1:4" x14ac:dyDescent="0.3">
      <c r="A11" s="2" t="s">
        <v>207</v>
      </c>
      <c r="B11" s="48"/>
      <c r="C11" s="48"/>
      <c r="D11" s="49"/>
    </row>
    <row r="12" spans="1:4" x14ac:dyDescent="0.3">
      <c r="A12" s="2" t="s">
        <v>212</v>
      </c>
      <c r="B12" s="48"/>
      <c r="C12" s="48"/>
      <c r="D12" s="49"/>
    </row>
    <row r="13" spans="1:4" x14ac:dyDescent="0.3">
      <c r="B13" s="48"/>
      <c r="C13" s="48"/>
      <c r="D13" s="49"/>
    </row>
    <row r="14" spans="1:4" x14ac:dyDescent="0.3">
      <c r="B14" s="48"/>
      <c r="C14" s="48"/>
      <c r="D14" s="49"/>
    </row>
    <row r="15" spans="1:4" x14ac:dyDescent="0.3">
      <c r="A15" s="48"/>
      <c r="B15" s="48"/>
      <c r="C15" s="48"/>
      <c r="D15" s="49"/>
    </row>
    <row r="16" spans="1:4" x14ac:dyDescent="0.3">
      <c r="A16" s="48"/>
      <c r="B16" s="48"/>
      <c r="C16" s="48"/>
      <c r="D16" s="49"/>
    </row>
    <row r="17" spans="1:4" x14ac:dyDescent="0.3">
      <c r="A17" s="48"/>
      <c r="B17" s="48"/>
      <c r="C17" s="48"/>
      <c r="D17" s="49"/>
    </row>
    <row r="18" spans="1:4" x14ac:dyDescent="0.3">
      <c r="A18" s="48"/>
      <c r="B18" s="48"/>
      <c r="C18" s="48"/>
      <c r="D18" s="49"/>
    </row>
    <row r="19" spans="1:4" x14ac:dyDescent="0.3">
      <c r="A19" s="48"/>
      <c r="B19" s="48"/>
      <c r="C19" s="48"/>
      <c r="D19" s="49"/>
    </row>
    <row r="20" spans="1:4" x14ac:dyDescent="0.3">
      <c r="A20" s="48"/>
      <c r="B20" s="48"/>
      <c r="C20" s="48"/>
      <c r="D20" s="49"/>
    </row>
    <row r="21" spans="1:4" x14ac:dyDescent="0.3">
      <c r="A21" s="48"/>
      <c r="B21" s="48"/>
      <c r="C21" s="48"/>
      <c r="D21" s="49"/>
    </row>
    <row r="22" spans="1:4" x14ac:dyDescent="0.3">
      <c r="A22" s="48"/>
      <c r="B22" s="48"/>
      <c r="C22" s="48"/>
      <c r="D22" s="49"/>
    </row>
    <row r="23" spans="1:4" x14ac:dyDescent="0.3">
      <c r="A23" s="48"/>
      <c r="B23" s="48"/>
      <c r="C23" s="48"/>
      <c r="D23" s="49"/>
    </row>
    <row r="24" spans="1:4" x14ac:dyDescent="0.3">
      <c r="A24" s="48"/>
      <c r="B24" s="48"/>
      <c r="C24" s="48"/>
      <c r="D24" s="49"/>
    </row>
    <row r="25" spans="1:4" x14ac:dyDescent="0.3">
      <c r="A25" s="48"/>
      <c r="B25" s="48"/>
      <c r="C25" s="48"/>
      <c r="D25" s="48"/>
    </row>
    <row r="26" spans="1:4" x14ac:dyDescent="0.3">
      <c r="A26" s="48"/>
      <c r="B26" s="48"/>
      <c r="C26" s="48"/>
      <c r="D26" s="48"/>
    </row>
    <row r="27" spans="1:4" x14ac:dyDescent="0.3">
      <c r="A27" s="48"/>
      <c r="B27" s="48"/>
      <c r="C27" s="48"/>
      <c r="D27" s="48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/>
  </sheetViews>
  <sheetFormatPr baseColWidth="10" defaultColWidth="11.44140625" defaultRowHeight="14.4" x14ac:dyDescent="0.3"/>
  <cols>
    <col min="1" max="1" width="38.88671875" style="2" bestFit="1" customWidth="1"/>
    <col min="2" max="2" width="6.44140625" style="2" customWidth="1"/>
    <col min="3" max="3" width="8.109375" style="2" customWidth="1"/>
    <col min="4" max="16384" width="11.44140625" style="2"/>
  </cols>
  <sheetData>
    <row r="1" spans="1:4" s="47" customFormat="1" x14ac:dyDescent="0.3">
      <c r="A1" s="27" t="s">
        <v>78</v>
      </c>
    </row>
    <row r="3" spans="1:4" x14ac:dyDescent="0.3">
      <c r="A3" s="41" t="s">
        <v>113</v>
      </c>
      <c r="B3" s="42">
        <v>52188</v>
      </c>
      <c r="C3" s="43">
        <v>1</v>
      </c>
      <c r="D3" s="48"/>
    </row>
    <row r="4" spans="1:4" x14ac:dyDescent="0.3">
      <c r="A4" s="41" t="s">
        <v>114</v>
      </c>
      <c r="B4" s="42">
        <v>42267</v>
      </c>
      <c r="C4" s="43">
        <v>0.80989882731662455</v>
      </c>
      <c r="D4" s="49"/>
    </row>
    <row r="5" spans="1:4" x14ac:dyDescent="0.3">
      <c r="A5" s="44" t="s">
        <v>115</v>
      </c>
      <c r="B5" s="45">
        <v>9921</v>
      </c>
      <c r="C5" s="46">
        <v>0.19010117268337548</v>
      </c>
      <c r="D5" s="49"/>
    </row>
    <row r="6" spans="1:4" x14ac:dyDescent="0.3">
      <c r="A6" s="48"/>
      <c r="B6" s="48"/>
      <c r="C6" s="28" t="s">
        <v>122</v>
      </c>
      <c r="D6" s="49"/>
    </row>
    <row r="7" spans="1:4" x14ac:dyDescent="0.3">
      <c r="A7" s="48"/>
      <c r="B7" s="48"/>
      <c r="C7" s="48"/>
      <c r="D7" s="49"/>
    </row>
    <row r="8" spans="1:4" x14ac:dyDescent="0.3">
      <c r="A8" s="48"/>
      <c r="B8" s="48"/>
      <c r="C8" s="48"/>
      <c r="D8" s="49"/>
    </row>
    <row r="9" spans="1:4" x14ac:dyDescent="0.3">
      <c r="A9" s="48"/>
      <c r="B9" s="48"/>
      <c r="C9" s="48"/>
      <c r="D9" s="49"/>
    </row>
    <row r="10" spans="1:4" x14ac:dyDescent="0.3">
      <c r="A10" s="48" t="s">
        <v>154</v>
      </c>
      <c r="B10" s="48"/>
      <c r="C10" s="48"/>
      <c r="D10" s="49"/>
    </row>
    <row r="11" spans="1:4" x14ac:dyDescent="0.3">
      <c r="A11" s="48" t="s">
        <v>207</v>
      </c>
      <c r="B11" s="48"/>
      <c r="C11" s="48"/>
      <c r="D11" s="49"/>
    </row>
    <row r="12" spans="1:4" x14ac:dyDescent="0.3">
      <c r="A12" s="48" t="s">
        <v>212</v>
      </c>
      <c r="B12" s="48"/>
      <c r="C12" s="48"/>
      <c r="D12" s="49"/>
    </row>
    <row r="13" spans="1:4" x14ac:dyDescent="0.3">
      <c r="B13" s="48"/>
      <c r="C13" s="48"/>
      <c r="D13" s="49"/>
    </row>
    <row r="14" spans="1:4" x14ac:dyDescent="0.3">
      <c r="B14" s="48"/>
      <c r="C14" s="48"/>
      <c r="D14" s="49"/>
    </row>
    <row r="15" spans="1:4" x14ac:dyDescent="0.3">
      <c r="A15" s="48"/>
      <c r="B15" s="48"/>
      <c r="C15" s="48"/>
      <c r="D15" s="49"/>
    </row>
    <row r="16" spans="1:4" x14ac:dyDescent="0.3">
      <c r="A16" s="48"/>
      <c r="B16" s="48"/>
      <c r="C16" s="48"/>
      <c r="D16" s="49"/>
    </row>
    <row r="17" spans="1:4" x14ac:dyDescent="0.3">
      <c r="A17" s="48"/>
      <c r="B17" s="48"/>
      <c r="C17" s="48"/>
      <c r="D17" s="49"/>
    </row>
    <row r="18" spans="1:4" x14ac:dyDescent="0.3">
      <c r="A18" s="48"/>
      <c r="B18" s="48"/>
      <c r="C18" s="48"/>
      <c r="D18" s="49"/>
    </row>
    <row r="19" spans="1:4" x14ac:dyDescent="0.3">
      <c r="A19" s="48"/>
      <c r="B19" s="48"/>
      <c r="C19" s="48"/>
      <c r="D19" s="49"/>
    </row>
    <row r="20" spans="1:4" x14ac:dyDescent="0.3">
      <c r="A20" s="48"/>
      <c r="B20" s="48"/>
      <c r="C20" s="48"/>
      <c r="D20" s="49"/>
    </row>
    <row r="21" spans="1:4" x14ac:dyDescent="0.3">
      <c r="A21" s="48"/>
      <c r="B21" s="48"/>
      <c r="C21" s="48"/>
      <c r="D21" s="49"/>
    </row>
    <row r="22" spans="1:4" x14ac:dyDescent="0.3">
      <c r="A22" s="48"/>
      <c r="B22" s="48"/>
      <c r="C22" s="48"/>
      <c r="D22" s="49"/>
    </row>
    <row r="23" spans="1:4" x14ac:dyDescent="0.3">
      <c r="A23" s="48"/>
      <c r="B23" s="48"/>
      <c r="C23" s="48"/>
      <c r="D23" s="49"/>
    </row>
    <row r="24" spans="1:4" x14ac:dyDescent="0.3">
      <c r="A24" s="48"/>
      <c r="B24" s="48"/>
      <c r="C24" s="48"/>
      <c r="D24" s="49"/>
    </row>
    <row r="25" spans="1:4" x14ac:dyDescent="0.3">
      <c r="A25" s="48"/>
      <c r="B25" s="48"/>
      <c r="C25" s="48"/>
      <c r="D25" s="48"/>
    </row>
    <row r="26" spans="1:4" x14ac:dyDescent="0.3">
      <c r="A26" s="48"/>
      <c r="B26" s="48"/>
      <c r="C26" s="48"/>
      <c r="D26" s="48"/>
    </row>
    <row r="27" spans="1:4" x14ac:dyDescent="0.3">
      <c r="A27" s="48"/>
      <c r="B27" s="48"/>
      <c r="C27" s="48"/>
      <c r="D27" s="48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7"/>
  <sheetViews>
    <sheetView workbookViewId="0"/>
  </sheetViews>
  <sheetFormatPr baseColWidth="10" defaultColWidth="11.44140625" defaultRowHeight="14.4" x14ac:dyDescent="0.3"/>
  <cols>
    <col min="1" max="1" width="48.88671875" style="2" bestFit="1" customWidth="1"/>
    <col min="2" max="2" width="8.88671875" style="2" customWidth="1"/>
    <col min="3" max="3" width="8.109375" style="2" customWidth="1"/>
    <col min="4" max="16384" width="11.44140625" style="2"/>
  </cols>
  <sheetData>
    <row r="1" spans="1:4" s="47" customFormat="1" x14ac:dyDescent="0.3">
      <c r="A1" s="27" t="s">
        <v>79</v>
      </c>
    </row>
    <row r="3" spans="1:4" x14ac:dyDescent="0.3">
      <c r="A3" s="41" t="s">
        <v>116</v>
      </c>
      <c r="B3" s="42">
        <v>1783053</v>
      </c>
      <c r="C3" s="43">
        <v>1</v>
      </c>
      <c r="D3" s="48"/>
    </row>
    <row r="4" spans="1:4" x14ac:dyDescent="0.3">
      <c r="A4" s="41" t="s">
        <v>117</v>
      </c>
      <c r="B4" s="42">
        <v>1580501</v>
      </c>
      <c r="C4" s="43">
        <v>0.88640158200569474</v>
      </c>
      <c r="D4" s="49"/>
    </row>
    <row r="5" spans="1:4" x14ac:dyDescent="0.3">
      <c r="A5" s="44" t="s">
        <v>118</v>
      </c>
      <c r="B5" s="45">
        <v>202552</v>
      </c>
      <c r="C5" s="46">
        <v>0.11359841799430527</v>
      </c>
      <c r="D5" s="49"/>
    </row>
    <row r="6" spans="1:4" x14ac:dyDescent="0.3">
      <c r="A6" s="41"/>
      <c r="B6" s="54"/>
      <c r="C6" s="43"/>
      <c r="D6" s="49"/>
    </row>
    <row r="7" spans="1:4" x14ac:dyDescent="0.3">
      <c r="A7" s="41" t="s">
        <v>119</v>
      </c>
      <c r="B7" s="42">
        <v>4756956</v>
      </c>
      <c r="C7" s="43">
        <v>1</v>
      </c>
      <c r="D7" s="49"/>
    </row>
    <row r="8" spans="1:4" x14ac:dyDescent="0.3">
      <c r="A8" s="41" t="s">
        <v>120</v>
      </c>
      <c r="B8" s="42">
        <v>4482868</v>
      </c>
      <c r="C8" s="43">
        <v>0.94238164069627717</v>
      </c>
      <c r="D8" s="49"/>
    </row>
    <row r="9" spans="1:4" x14ac:dyDescent="0.3">
      <c r="A9" s="44" t="s">
        <v>121</v>
      </c>
      <c r="B9" s="45">
        <v>274088</v>
      </c>
      <c r="C9" s="46">
        <v>5.7618359303722798E-2</v>
      </c>
      <c r="D9" s="49"/>
    </row>
    <row r="10" spans="1:4" x14ac:dyDescent="0.3">
      <c r="A10" s="48"/>
      <c r="B10" s="48"/>
      <c r="C10" s="28" t="s">
        <v>122</v>
      </c>
      <c r="D10" s="49"/>
    </row>
    <row r="11" spans="1:4" x14ac:dyDescent="0.3">
      <c r="A11" s="48"/>
      <c r="B11" s="48"/>
      <c r="C11" s="48"/>
      <c r="D11" s="49"/>
    </row>
    <row r="12" spans="1:4" x14ac:dyDescent="0.3">
      <c r="A12" s="48"/>
      <c r="B12" s="48"/>
      <c r="C12" s="48"/>
      <c r="D12" s="49"/>
    </row>
    <row r="13" spans="1:4" x14ac:dyDescent="0.3">
      <c r="A13" s="48"/>
      <c r="B13" s="48"/>
      <c r="C13" s="48"/>
      <c r="D13" s="49"/>
    </row>
    <row r="14" spans="1:4" x14ac:dyDescent="0.3">
      <c r="A14" s="48" t="s">
        <v>154</v>
      </c>
      <c r="B14" s="48"/>
      <c r="C14" s="48"/>
      <c r="D14" s="49"/>
    </row>
    <row r="15" spans="1:4" x14ac:dyDescent="0.3">
      <c r="A15" s="48" t="s">
        <v>207</v>
      </c>
      <c r="B15" s="48"/>
      <c r="C15" s="48"/>
      <c r="D15" s="49"/>
    </row>
    <row r="16" spans="1:4" x14ac:dyDescent="0.3">
      <c r="A16" s="48" t="s">
        <v>214</v>
      </c>
      <c r="B16" s="48"/>
      <c r="C16" s="48"/>
      <c r="D16" s="49"/>
    </row>
    <row r="17" spans="1:4" x14ac:dyDescent="0.3">
      <c r="B17" s="48"/>
      <c r="C17" s="48"/>
      <c r="D17" s="49"/>
    </row>
    <row r="18" spans="1:4" x14ac:dyDescent="0.3">
      <c r="B18" s="48"/>
      <c r="C18" s="48"/>
      <c r="D18" s="49"/>
    </row>
    <row r="19" spans="1:4" x14ac:dyDescent="0.3">
      <c r="A19" s="48"/>
      <c r="B19" s="48"/>
      <c r="C19" s="48"/>
      <c r="D19" s="49"/>
    </row>
    <row r="20" spans="1:4" x14ac:dyDescent="0.3">
      <c r="A20" s="48"/>
      <c r="B20" s="48"/>
      <c r="C20" s="48"/>
      <c r="D20" s="49"/>
    </row>
    <row r="21" spans="1:4" x14ac:dyDescent="0.3">
      <c r="A21" s="48"/>
      <c r="B21" s="48"/>
      <c r="C21" s="48"/>
      <c r="D21" s="49"/>
    </row>
    <row r="22" spans="1:4" x14ac:dyDescent="0.3">
      <c r="A22" s="48"/>
      <c r="B22" s="48"/>
      <c r="C22" s="48"/>
      <c r="D22" s="49"/>
    </row>
    <row r="23" spans="1:4" x14ac:dyDescent="0.3">
      <c r="A23" s="48"/>
      <c r="B23" s="48"/>
      <c r="C23" s="48"/>
      <c r="D23" s="49"/>
    </row>
    <row r="24" spans="1:4" x14ac:dyDescent="0.3">
      <c r="A24" s="48"/>
      <c r="B24" s="48"/>
      <c r="C24" s="48"/>
      <c r="D24" s="49"/>
    </row>
    <row r="25" spans="1:4" x14ac:dyDescent="0.3">
      <c r="A25" s="48"/>
      <c r="B25" s="48"/>
      <c r="C25" s="48"/>
      <c r="D25" s="48"/>
    </row>
    <row r="26" spans="1:4" x14ac:dyDescent="0.3">
      <c r="A26" s="48"/>
      <c r="B26" s="48"/>
      <c r="C26" s="48"/>
      <c r="D26" s="48"/>
    </row>
    <row r="27" spans="1:4" x14ac:dyDescent="0.3">
      <c r="A27" s="48"/>
      <c r="B27" s="48"/>
      <c r="C27" s="48"/>
      <c r="D27" s="48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1"/>
  <sheetViews>
    <sheetView zoomScaleNormal="100" workbookViewId="0"/>
  </sheetViews>
  <sheetFormatPr baseColWidth="10" defaultColWidth="11.44140625" defaultRowHeight="14.4" x14ac:dyDescent="0.3"/>
  <cols>
    <col min="1" max="16384" width="11.44140625" style="2"/>
  </cols>
  <sheetData>
    <row r="1" spans="1:1" x14ac:dyDescent="0.3">
      <c r="A1" s="17" t="s">
        <v>225</v>
      </c>
    </row>
    <row r="29" spans="1:1" x14ac:dyDescent="0.3">
      <c r="A29" s="48" t="s">
        <v>154</v>
      </c>
    </row>
    <row r="30" spans="1:1" x14ac:dyDescent="0.3">
      <c r="A30" s="48" t="s">
        <v>207</v>
      </c>
    </row>
    <row r="31" spans="1:1" x14ac:dyDescent="0.3">
      <c r="A31" s="48" t="s">
        <v>208</v>
      </c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6"/>
  <sheetViews>
    <sheetView workbookViewId="0"/>
  </sheetViews>
  <sheetFormatPr baseColWidth="10" defaultColWidth="11.44140625" defaultRowHeight="14.4" x14ac:dyDescent="0.3"/>
  <cols>
    <col min="1" max="1" width="35.88671875" style="2" customWidth="1"/>
    <col min="2" max="2" width="10.33203125" style="2" customWidth="1"/>
    <col min="3" max="3" width="10.5546875" style="2" customWidth="1"/>
    <col min="4" max="4" width="13" style="2" bestFit="1" customWidth="1"/>
    <col min="5" max="16384" width="11.44140625" style="2"/>
  </cols>
  <sheetData>
    <row r="1" spans="1:22" s="47" customFormat="1" x14ac:dyDescent="0.3">
      <c r="A1" s="27" t="s">
        <v>222</v>
      </c>
    </row>
    <row r="3" spans="1:22" x14ac:dyDescent="0.3">
      <c r="A3" s="2" t="s">
        <v>69</v>
      </c>
      <c r="B3" s="2">
        <v>2000</v>
      </c>
      <c r="C3" s="2">
        <v>2016</v>
      </c>
      <c r="D3" s="2">
        <v>2021</v>
      </c>
    </row>
    <row r="4" spans="1:22" x14ac:dyDescent="0.3">
      <c r="A4" s="2" t="s">
        <v>220</v>
      </c>
      <c r="B4" s="3">
        <v>6736646</v>
      </c>
      <c r="C4" s="3">
        <v>7980909</v>
      </c>
      <c r="D4" s="3">
        <v>8261575</v>
      </c>
    </row>
    <row r="5" spans="1:22" x14ac:dyDescent="0.3">
      <c r="A5" s="2" t="s">
        <v>221</v>
      </c>
      <c r="B5" s="3">
        <v>470879</v>
      </c>
      <c r="C5" s="3">
        <v>438641</v>
      </c>
      <c r="D5" s="3">
        <v>424897</v>
      </c>
      <c r="N5" s="66"/>
      <c r="O5" s="66"/>
      <c r="P5" s="66"/>
      <c r="Q5" s="66"/>
      <c r="R5" s="66"/>
      <c r="S5" s="66"/>
      <c r="T5" s="66"/>
      <c r="U5" s="66"/>
      <c r="V5" s="66"/>
    </row>
    <row r="6" spans="1:22" x14ac:dyDescent="0.3">
      <c r="A6" s="2" t="s">
        <v>129</v>
      </c>
      <c r="B6" s="3">
        <v>7207525</v>
      </c>
      <c r="C6" s="3">
        <v>8419550</v>
      </c>
      <c r="D6" s="83">
        <v>8686472</v>
      </c>
    </row>
    <row r="7" spans="1:22" x14ac:dyDescent="0.3">
      <c r="A7" s="2" t="s">
        <v>130</v>
      </c>
      <c r="B7" s="29">
        <v>6.5331580535620756E-2</v>
      </c>
      <c r="C7" s="29">
        <v>5.2097914971702762E-2</v>
      </c>
      <c r="D7" s="84">
        <f>D5/D6</f>
        <v>4.8914795327723387E-2</v>
      </c>
    </row>
    <row r="8" spans="1:22" x14ac:dyDescent="0.3">
      <c r="A8" s="48"/>
      <c r="B8" s="48"/>
      <c r="C8" s="48"/>
      <c r="D8" s="49"/>
    </row>
    <row r="9" spans="1:22" x14ac:dyDescent="0.3">
      <c r="A9" s="48"/>
      <c r="B9" s="48"/>
      <c r="C9" s="48"/>
      <c r="D9" s="49"/>
    </row>
    <row r="10" spans="1:22" x14ac:dyDescent="0.3">
      <c r="A10" s="48"/>
      <c r="B10" s="48"/>
      <c r="C10" s="48"/>
      <c r="D10" s="82"/>
    </row>
    <row r="11" spans="1:22" x14ac:dyDescent="0.3">
      <c r="A11" s="48"/>
      <c r="B11" s="48"/>
      <c r="C11" s="48"/>
      <c r="D11" s="49"/>
    </row>
    <row r="12" spans="1:22" x14ac:dyDescent="0.3">
      <c r="A12" s="48" t="s">
        <v>154</v>
      </c>
      <c r="B12" s="48"/>
      <c r="C12" s="48"/>
      <c r="D12" s="49"/>
    </row>
    <row r="13" spans="1:22" x14ac:dyDescent="0.3">
      <c r="A13" s="48" t="s">
        <v>207</v>
      </c>
      <c r="B13" s="48"/>
      <c r="C13" s="48"/>
      <c r="D13" s="49"/>
    </row>
    <row r="14" spans="1:22" x14ac:dyDescent="0.3">
      <c r="A14" s="48" t="s">
        <v>209</v>
      </c>
      <c r="B14" s="48"/>
      <c r="C14" s="48"/>
      <c r="D14" s="48"/>
    </row>
    <row r="15" spans="1:22" x14ac:dyDescent="0.3">
      <c r="A15" s="48"/>
      <c r="B15" s="48"/>
      <c r="C15" s="48"/>
      <c r="D15" s="48"/>
    </row>
    <row r="16" spans="1:22" x14ac:dyDescent="0.3">
      <c r="A16" s="48"/>
      <c r="B16" s="48"/>
      <c r="C16" s="48"/>
      <c r="D16" s="48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24</vt:i4>
      </vt:variant>
    </vt:vector>
  </HeadingPairs>
  <TitlesOfParts>
    <vt:vector size="24" baseType="lpstr">
      <vt:lpstr>Metadaten</vt:lpstr>
      <vt:lpstr>Tab_1</vt:lpstr>
      <vt:lpstr>Tab_2</vt:lpstr>
      <vt:lpstr>Tab_3</vt:lpstr>
      <vt:lpstr>Tab_4</vt:lpstr>
      <vt:lpstr>Tab_5</vt:lpstr>
      <vt:lpstr>Tab_6</vt:lpstr>
      <vt:lpstr>Abb_1</vt:lpstr>
      <vt:lpstr>Abb_2</vt:lpstr>
      <vt:lpstr>Abb_3</vt:lpstr>
      <vt:lpstr>Abb_4</vt:lpstr>
      <vt:lpstr>Abb_5</vt:lpstr>
      <vt:lpstr>Abb_6</vt:lpstr>
      <vt:lpstr>Abb_7</vt:lpstr>
      <vt:lpstr>Abb_8</vt:lpstr>
      <vt:lpstr>Abb_9</vt:lpstr>
      <vt:lpstr>Abb_10</vt:lpstr>
      <vt:lpstr>Abb_11</vt:lpstr>
      <vt:lpstr>Abb_12</vt:lpstr>
      <vt:lpstr>Abb_13</vt:lpstr>
      <vt:lpstr>Abb_14</vt:lpstr>
      <vt:lpstr>Abb_15</vt:lpstr>
      <vt:lpstr>Abb_16</vt:lpstr>
      <vt:lpstr>Abb_17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Giezendanner</dc:creator>
  <cp:lastModifiedBy>Giezendanner Rolf ARE</cp:lastModifiedBy>
  <dcterms:created xsi:type="dcterms:W3CDTF">2016-07-19T12:19:37Z</dcterms:created>
  <dcterms:modified xsi:type="dcterms:W3CDTF">2023-05-12T08:08:46Z</dcterms:modified>
</cp:coreProperties>
</file>